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EDA\Dropbox\IEDA\2017-18\PIAC compartida\Curso_2017_18\Tarea 3\"/>
    </mc:Choice>
  </mc:AlternateContent>
  <bookViews>
    <workbookView xWindow="360" yWindow="165" windowWidth="16515" windowHeight="8700" tabRatio="799"/>
  </bookViews>
  <sheets>
    <sheet name="DNI" sheetId="3" r:id="rId1"/>
    <sheet name="Inventario 31.12.2017" sheetId="1" r:id="rId2"/>
    <sheet name="Balance de Situación" sheetId="6" r:id="rId3"/>
    <sheet name="Hechos actividad comercial" sheetId="2" r:id="rId4"/>
    <sheet name="diario" sheetId="4" r:id="rId5"/>
    <sheet name="Cta Pérdidas y Ganancias" sheetId="5" r:id="rId6"/>
    <sheet name="Hoja2" sheetId="8" state="hidden" r:id="rId7"/>
  </sheets>
  <definedNames>
    <definedName name="_xlnm._FilterDatabase" localSheetId="4" hidden="1">diario!$C$2:$I$136</definedName>
    <definedName name="_xlnm.Extract" localSheetId="4">diario!$M$3:$M$6</definedName>
    <definedName name="_xlnm.Criteria" localSheetId="4">diario!$D$3</definedName>
  </definedNames>
  <calcPr calcId="162913"/>
</workbook>
</file>

<file path=xl/calcChain.xml><?xml version="1.0" encoding="utf-8"?>
<calcChain xmlns="http://schemas.openxmlformats.org/spreadsheetml/2006/main">
  <c r="G3" i="3" l="1"/>
  <c r="H60" i="4"/>
  <c r="H61" i="4"/>
  <c r="E60" i="4"/>
  <c r="E61" i="4"/>
  <c r="E138" i="4" l="1"/>
  <c r="H138" i="4"/>
  <c r="E139" i="4"/>
  <c r="H139" i="4"/>
  <c r="E140" i="4"/>
  <c r="H140" i="4"/>
  <c r="E141" i="4"/>
  <c r="H141" i="4"/>
  <c r="E136" i="4" l="1"/>
  <c r="E135" i="4"/>
  <c r="E134" i="4"/>
  <c r="E133" i="4"/>
  <c r="E131" i="4"/>
  <c r="E130" i="4"/>
  <c r="E129" i="4"/>
  <c r="E128" i="4"/>
  <c r="E126" i="4"/>
  <c r="E125" i="4"/>
  <c r="E124" i="4"/>
  <c r="E123" i="4"/>
  <c r="E121" i="4"/>
  <c r="E120" i="4"/>
  <c r="E119" i="4"/>
  <c r="E118" i="4"/>
  <c r="E116" i="4"/>
  <c r="E115" i="4"/>
  <c r="E114" i="4"/>
  <c r="E113" i="4"/>
  <c r="E111" i="4"/>
  <c r="E110" i="4"/>
  <c r="E109" i="4"/>
  <c r="E108" i="4"/>
  <c r="E106" i="4"/>
  <c r="E105" i="4"/>
  <c r="E104" i="4"/>
  <c r="E103" i="4"/>
  <c r="E101" i="4"/>
  <c r="E100" i="4"/>
  <c r="E99" i="4"/>
  <c r="E98" i="4"/>
  <c r="E96" i="4"/>
  <c r="E95" i="4"/>
  <c r="E94" i="4"/>
  <c r="E93" i="4"/>
  <c r="E91" i="4"/>
  <c r="E90" i="4"/>
  <c r="E89" i="4"/>
  <c r="E88" i="4"/>
  <c r="E86" i="4"/>
  <c r="E85" i="4"/>
  <c r="E84" i="4"/>
  <c r="E83" i="4"/>
  <c r="E81" i="4"/>
  <c r="E80" i="4"/>
  <c r="E79" i="4"/>
  <c r="E78" i="4"/>
  <c r="E76" i="4"/>
  <c r="E75" i="4"/>
  <c r="E74" i="4"/>
  <c r="E73" i="4"/>
  <c r="E71" i="4"/>
  <c r="E70" i="4"/>
  <c r="E69" i="4"/>
  <c r="E68" i="4"/>
  <c r="E66" i="4"/>
  <c r="E65" i="4"/>
  <c r="E64" i="4"/>
  <c r="E63" i="4"/>
  <c r="E59" i="4"/>
  <c r="E58" i="4"/>
  <c r="E56" i="4"/>
  <c r="E55" i="4"/>
  <c r="E54" i="4"/>
  <c r="E53" i="4"/>
  <c r="E51" i="4"/>
  <c r="E50" i="4"/>
  <c r="E49" i="4"/>
  <c r="E48" i="4"/>
  <c r="E46" i="4"/>
  <c r="E45" i="4"/>
  <c r="E44" i="4"/>
  <c r="E43" i="4"/>
  <c r="E41" i="4"/>
  <c r="E40" i="4"/>
  <c r="E39" i="4"/>
  <c r="E38" i="4"/>
  <c r="E36" i="4"/>
  <c r="E35" i="4"/>
  <c r="E34" i="4"/>
  <c r="E33" i="4"/>
  <c r="E31" i="4"/>
  <c r="E30" i="4"/>
  <c r="E29" i="4"/>
  <c r="E28" i="4"/>
  <c r="E26" i="4"/>
  <c r="E25" i="4"/>
  <c r="E24" i="4"/>
  <c r="E23" i="4"/>
  <c r="E21" i="4"/>
  <c r="E20" i="4"/>
  <c r="E19" i="4"/>
  <c r="E18" i="4"/>
  <c r="E16" i="4"/>
  <c r="E15" i="4"/>
  <c r="E14" i="4"/>
  <c r="E1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3" i="4"/>
  <c r="H136" i="4"/>
  <c r="H135" i="4"/>
  <c r="H134" i="4"/>
  <c r="H133" i="4"/>
  <c r="H131" i="4"/>
  <c r="H130" i="4"/>
  <c r="H129" i="4"/>
  <c r="H128" i="4"/>
  <c r="H126" i="4"/>
  <c r="H125" i="4"/>
  <c r="H124" i="4"/>
  <c r="H123" i="4"/>
  <c r="H121" i="4"/>
  <c r="H120" i="4"/>
  <c r="H119" i="4"/>
  <c r="H118" i="4"/>
  <c r="H116" i="4"/>
  <c r="H115" i="4"/>
  <c r="H114" i="4"/>
  <c r="H113" i="4"/>
  <c r="H111" i="4"/>
  <c r="H110" i="4"/>
  <c r="H109" i="4"/>
  <c r="H108" i="4"/>
  <c r="H106" i="4"/>
  <c r="H105" i="4"/>
  <c r="H104" i="4"/>
  <c r="H103" i="4"/>
  <c r="H101" i="4"/>
  <c r="H100" i="4"/>
  <c r="H99" i="4"/>
  <c r="H98" i="4"/>
  <c r="H96" i="4"/>
  <c r="H95" i="4"/>
  <c r="H94" i="4"/>
  <c r="H93" i="4"/>
  <c r="H91" i="4"/>
  <c r="H90" i="4"/>
  <c r="H89" i="4"/>
  <c r="H88" i="4"/>
  <c r="H86" i="4"/>
  <c r="H85" i="4"/>
  <c r="H84" i="4"/>
  <c r="H83" i="4"/>
  <c r="H81" i="4"/>
  <c r="H80" i="4"/>
  <c r="H79" i="4"/>
  <c r="H78" i="4"/>
  <c r="H76" i="4"/>
  <c r="H75" i="4"/>
  <c r="H74" i="4"/>
  <c r="H73" i="4"/>
  <c r="H71" i="4"/>
  <c r="H70" i="4"/>
  <c r="H69" i="4"/>
  <c r="H68" i="4"/>
  <c r="H66" i="4"/>
  <c r="H65" i="4"/>
  <c r="H64" i="4"/>
  <c r="H63" i="4"/>
  <c r="H59" i="4"/>
  <c r="H58" i="4"/>
  <c r="H56" i="4"/>
  <c r="H55" i="4"/>
  <c r="H54" i="4"/>
  <c r="H53" i="4"/>
  <c r="H51" i="4"/>
  <c r="H50" i="4"/>
  <c r="H49" i="4"/>
  <c r="H48" i="4"/>
  <c r="H46" i="4"/>
  <c r="H45" i="4"/>
  <c r="H44" i="4"/>
  <c r="H43" i="4"/>
  <c r="H41" i="4"/>
  <c r="H40" i="4"/>
  <c r="H39" i="4"/>
  <c r="H38" i="4"/>
  <c r="H36" i="4"/>
  <c r="H35" i="4"/>
  <c r="H34" i="4"/>
  <c r="H33" i="4"/>
  <c r="H31" i="4"/>
  <c r="H30" i="4"/>
  <c r="H29" i="4"/>
  <c r="H28" i="4"/>
  <c r="H26" i="4"/>
  <c r="H25" i="4"/>
  <c r="H24" i="4"/>
  <c r="H23" i="4"/>
  <c r="H21" i="4"/>
  <c r="H20" i="4"/>
  <c r="H19" i="4"/>
  <c r="H18" i="4"/>
  <c r="H16" i="4"/>
  <c r="H15" i="4"/>
  <c r="H14" i="4"/>
  <c r="H13" i="4"/>
  <c r="D124" i="3"/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4" i="3"/>
  <c r="D5" i="3"/>
  <c r="D3" i="3"/>
  <c r="H8" i="4" l="1"/>
  <c r="H9" i="4"/>
  <c r="H10" i="4"/>
  <c r="H11" i="4"/>
  <c r="H5" i="4"/>
  <c r="H6" i="4"/>
  <c r="H7" i="4"/>
  <c r="H4" i="4"/>
  <c r="H3" i="4"/>
  <c r="E4" i="4" l="1"/>
  <c r="E5" i="4"/>
  <c r="E6" i="4"/>
  <c r="E7" i="4"/>
  <c r="E8" i="4"/>
  <c r="E9" i="4"/>
  <c r="E10" i="4"/>
  <c r="E11" i="4"/>
  <c r="E3" i="4"/>
  <c r="M1" i="3" l="1"/>
  <c r="L1" i="3"/>
  <c r="K1" i="3"/>
  <c r="J1" i="3"/>
  <c r="I1" i="3"/>
  <c r="H1" i="3"/>
  <c r="G1" i="3"/>
  <c r="F1" i="3"/>
  <c r="N1" i="3" l="1"/>
  <c r="E15" i="1"/>
  <c r="F14" i="1" s="1"/>
  <c r="F43" i="1"/>
  <c r="F46" i="1"/>
  <c r="F31" i="1"/>
  <c r="F28" i="1"/>
  <c r="E24" i="1"/>
  <c r="E25" i="1"/>
  <c r="E26" i="1"/>
  <c r="E23" i="1"/>
  <c r="F5" i="1"/>
  <c r="F11" i="1"/>
  <c r="D21" i="2" l="1"/>
  <c r="D14" i="2"/>
  <c r="D17" i="2" s="1"/>
  <c r="B9" i="1"/>
  <c r="E39" i="1"/>
  <c r="F38" i="1" s="1"/>
  <c r="D16" i="2"/>
  <c r="E20" i="1"/>
  <c r="F19" i="1" s="1"/>
  <c r="B7" i="1"/>
  <c r="F22" i="1"/>
  <c r="F34" i="1" l="1"/>
</calcChain>
</file>

<file path=xl/sharedStrings.xml><?xml version="1.0" encoding="utf-8"?>
<sst xmlns="http://schemas.openxmlformats.org/spreadsheetml/2006/main" count="2324" uniqueCount="1220">
  <si>
    <r>
      <t>Uds.</t>
    </r>
    <r>
      <rPr>
        <sz val="10"/>
        <color rgb="FF000000"/>
        <rFont val="Arial"/>
        <family val="2"/>
      </rPr>
      <t xml:space="preserve"> </t>
    </r>
  </si>
  <si>
    <r>
      <t>CONCEPTO</t>
    </r>
    <r>
      <rPr>
        <sz val="10"/>
        <color rgb="FF000000"/>
        <rFont val="Arial"/>
        <family val="2"/>
      </rPr>
      <t xml:space="preserve"> </t>
    </r>
  </si>
  <si>
    <r>
      <t>PRECIO/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UNIDAD</t>
    </r>
    <r>
      <rPr>
        <sz val="10"/>
        <color rgb="FF000000"/>
        <rFont val="Arial"/>
        <family val="2"/>
      </rPr>
      <t xml:space="preserve"> </t>
    </r>
  </si>
  <si>
    <r>
      <t>PARCIAL</t>
    </r>
    <r>
      <rPr>
        <sz val="10"/>
        <color rgb="FF000000"/>
        <rFont val="Arial"/>
        <family val="2"/>
      </rPr>
      <t xml:space="preserve"> </t>
    </r>
  </si>
  <si>
    <r>
      <t>TOTAL</t>
    </r>
    <r>
      <rPr>
        <sz val="10"/>
        <color rgb="FF000000"/>
        <rFont val="Arial"/>
        <family val="2"/>
      </rPr>
      <t xml:space="preserve"> </t>
    </r>
  </si>
  <si>
    <t xml:space="preserve">  </t>
  </si>
  <si>
    <r>
      <t xml:space="preserve"> </t>
    </r>
    <r>
      <rPr>
        <sz val="10"/>
        <color rgb="FF000000"/>
        <rFont val="Arial"/>
        <family val="2"/>
      </rPr>
      <t xml:space="preserve"> </t>
    </r>
  </si>
  <si>
    <r>
      <t>CAJA, €</t>
    </r>
    <r>
      <rPr>
        <sz val="10"/>
        <color rgb="FF000000"/>
        <rFont val="Arial"/>
        <family val="2"/>
      </rPr>
      <t xml:space="preserve"> </t>
    </r>
  </si>
  <si>
    <t xml:space="preserve">Billetes de 5 € </t>
  </si>
  <si>
    <t xml:space="preserve">Billetes de 10 € </t>
  </si>
  <si>
    <t xml:space="preserve">Billetes de 100 € </t>
  </si>
  <si>
    <t xml:space="preserve">Billetes de 20 € </t>
  </si>
  <si>
    <r>
      <t>BANCOS, C/C</t>
    </r>
    <r>
      <rPr>
        <sz val="10"/>
        <color rgb="FF000000"/>
        <rFont val="Arial"/>
        <family val="2"/>
      </rPr>
      <t xml:space="preserve"> </t>
    </r>
  </si>
  <si>
    <t xml:space="preserve">C/C en el Banco “B” </t>
  </si>
  <si>
    <r>
      <t>CLIENTES</t>
    </r>
    <r>
      <rPr>
        <sz val="10"/>
        <color rgb="FF000000"/>
        <rFont val="Arial"/>
        <family val="2"/>
      </rPr>
      <t xml:space="preserve"> </t>
    </r>
  </si>
  <si>
    <t xml:space="preserve"> </t>
  </si>
  <si>
    <t xml:space="preserve">MERCADERIAS </t>
  </si>
  <si>
    <r>
      <t>CONSTRUCCIONES</t>
    </r>
    <r>
      <rPr>
        <sz val="10"/>
        <color rgb="FF000000"/>
        <rFont val="Arial"/>
        <family val="2"/>
      </rPr>
      <t xml:space="preserve"> </t>
    </r>
  </si>
  <si>
    <t xml:space="preserve">Edificios propiedad de la empresa </t>
  </si>
  <si>
    <r>
      <t>MOBILIARIO</t>
    </r>
    <r>
      <rPr>
        <sz val="10"/>
        <color rgb="FF000000"/>
        <rFont val="Arial"/>
        <family val="2"/>
      </rPr>
      <t xml:space="preserve"> </t>
    </r>
  </si>
  <si>
    <t xml:space="preserve">Mobiliario </t>
  </si>
  <si>
    <r>
      <t>TOTAL ACTIVO</t>
    </r>
    <r>
      <rPr>
        <sz val="10"/>
        <color rgb="FF000000"/>
        <rFont val="Arial"/>
        <family val="2"/>
      </rPr>
      <t xml:space="preserve"> </t>
    </r>
  </si>
  <si>
    <r>
      <t>PROVEEDORES</t>
    </r>
    <r>
      <rPr>
        <sz val="10"/>
        <color rgb="FF000000"/>
        <rFont val="Arial"/>
        <family val="2"/>
      </rPr>
      <t xml:space="preserve"> </t>
    </r>
  </si>
  <si>
    <r>
      <t>PRÉSTAMOS L/P ENTID. CRÉDITO</t>
    </r>
    <r>
      <rPr>
        <sz val="10"/>
        <color rgb="FF000000"/>
        <rFont val="Arial"/>
        <family val="2"/>
      </rPr>
      <t xml:space="preserve"> </t>
    </r>
  </si>
  <si>
    <t xml:space="preserve">Préstamos recibidos del Banco “B” </t>
  </si>
  <si>
    <r>
      <t>CAPITAL</t>
    </r>
    <r>
      <rPr>
        <sz val="10"/>
        <color rgb="FF000000"/>
        <rFont val="Arial"/>
        <family val="2"/>
      </rPr>
      <t xml:space="preserve"> </t>
    </r>
  </si>
  <si>
    <t xml:space="preserve">Aportaciones de los propietarios </t>
  </si>
  <si>
    <r>
      <t>TOTAL PASIVO Y PATRIMONIO NETO</t>
    </r>
    <r>
      <rPr>
        <sz val="10"/>
        <color rgb="FF000000"/>
        <rFont val="Arial"/>
        <family val="2"/>
      </rPr>
      <t xml:space="preserve"> </t>
    </r>
  </si>
  <si>
    <t>Fecha</t>
  </si>
  <si>
    <t>Importe</t>
  </si>
  <si>
    <t>Descripción</t>
  </si>
  <si>
    <t>Condiciones</t>
  </si>
  <si>
    <t>Ver Factura venta 1</t>
  </si>
  <si>
    <t>Ver Factura venta 2</t>
  </si>
  <si>
    <t>Ver Factura venta 3</t>
  </si>
  <si>
    <t>Ver Factura venta 4</t>
  </si>
  <si>
    <t>Ver Factura venta 5</t>
  </si>
  <si>
    <t>Ver Factura venta 6</t>
  </si>
  <si>
    <t>Ver Factura venta 7</t>
  </si>
  <si>
    <t>Ver Factura venta 8</t>
  </si>
  <si>
    <t>Ver Factura venta 9</t>
  </si>
  <si>
    <t>Ver Factura venta 10</t>
  </si>
  <si>
    <t>Compra de artículos de perfumería.</t>
  </si>
  <si>
    <t>21% IVA. Gastos de transporte suponen el 3% de la compra. Descuento del 5%. Pago aplazado de tres meses. Gastos y descuentos incluidos en factura.</t>
  </si>
  <si>
    <t>Operación por transferencia bancaria.</t>
  </si>
  <si>
    <t>Compra de fruta fresca</t>
  </si>
  <si>
    <t>4% IVA. El importe se documenta en un pagaré con vencimiento a 4 meses.</t>
  </si>
  <si>
    <t>Devolución de artículos de perfumería (comprados el 3/01/2018)</t>
  </si>
  <si>
    <t xml:space="preserve">Anticipo para compra de marisco </t>
  </si>
  <si>
    <t xml:space="preserve">10% IVA. El importe lleva incluido el IVA. </t>
  </si>
  <si>
    <t>Compra de marisco.</t>
  </si>
  <si>
    <t>Devolución de la mitad de los envases del marisco.</t>
  </si>
  <si>
    <t>10% IVA. El resto de envases se quedan en el almacén de nuestra empresa.</t>
  </si>
  <si>
    <t xml:space="preserve">21% IVA. Descuento por volumen de compras relativas al ejercicio 2017. El importe lleva incluido el IVA. </t>
  </si>
  <si>
    <t>Alquiler de algunas plazas del parking para vecinos del bloque.</t>
  </si>
  <si>
    <t>21% IVA. Operación al contado</t>
  </si>
  <si>
    <t xml:space="preserve">Documentamos, en una letra de cambio, el importe pendiente de la factura de venta 8 </t>
  </si>
  <si>
    <t>Presentamos la letra anterior en el Banco para su descuento. Condiciones financieras: 
- Comisiones: 2 por mil sobre el nominal. Mínimo 5 euros.
- Intereses: 10€.</t>
  </si>
  <si>
    <t>Descuento de efectos comerciales.</t>
  </si>
  <si>
    <t>Gestión de cobros de efectos comerciales</t>
  </si>
  <si>
    <t>Impago del efecto comercial que estaba en gestión de cobro</t>
  </si>
  <si>
    <t>21% IVA. El efecto comercial resulta impagado en el momento de su vencimiento. Gastos por devolución de efectos: 8€.</t>
  </si>
  <si>
    <t>Aplazamiento del cobro a un cliente</t>
  </si>
  <si>
    <t>Liquidación de IVA</t>
  </si>
  <si>
    <t>Cliente nº 285</t>
  </si>
  <si>
    <t>Cliente nº 126</t>
  </si>
  <si>
    <t>Cliente nº 75</t>
  </si>
  <si>
    <t>CLIENTES, EFECTOS COMERCIALES</t>
  </si>
  <si>
    <t>Proveedor perfumería nº 2</t>
  </si>
  <si>
    <t>Proveedor frutas y verdudas nº 5</t>
  </si>
  <si>
    <t>Proveedor marisco nº 3</t>
  </si>
  <si>
    <t>Frutas y verdudas</t>
  </si>
  <si>
    <t>Perfumería</t>
  </si>
  <si>
    <t>Droguería</t>
  </si>
  <si>
    <t xml:space="preserve">Marisco </t>
  </si>
  <si>
    <t>10% de la deuda con el Proveedor perfumería nº 2</t>
  </si>
  <si>
    <t>Descuento por pronto pago del Proveedor perfumería nº 2</t>
  </si>
  <si>
    <t>Rappel del proveedor de mariscos nº 3</t>
  </si>
  <si>
    <t>21% IVA.  El efecto comercial que documenta el crédito delCliente nº 126 (ver inventario) se lleva al banco para su gestión de cobro. Comisión: 6% del nominal.</t>
  </si>
  <si>
    <t>Nombre</t>
  </si>
  <si>
    <t>Apellido(s)</t>
  </si>
  <si>
    <t>Sergio</t>
  </si>
  <si>
    <t>Abel Vidal</t>
  </si>
  <si>
    <t>Marta</t>
  </si>
  <si>
    <t>Acedo Piñero</t>
  </si>
  <si>
    <t>Nélida</t>
  </si>
  <si>
    <t>Adorna Rojas</t>
  </si>
  <si>
    <t>Jenifer</t>
  </si>
  <si>
    <t>Aguilar Fernández</t>
  </si>
  <si>
    <t>Verónica</t>
  </si>
  <si>
    <t>Alcántara Delgado</t>
  </si>
  <si>
    <t>Antonio Marcos</t>
  </si>
  <si>
    <t>Alcántara Granados</t>
  </si>
  <si>
    <t>María Verónica</t>
  </si>
  <si>
    <t>Almeneiro Calvo</t>
  </si>
  <si>
    <t>Manuel</t>
  </si>
  <si>
    <t>Angulo Jiménez</t>
  </si>
  <si>
    <t>Encarnación</t>
  </si>
  <si>
    <t>Arcas Ortega</t>
  </si>
  <si>
    <t>María Isabel</t>
  </si>
  <si>
    <t>Ariza Navarro</t>
  </si>
  <si>
    <t>Elio</t>
  </si>
  <si>
    <t>Bedmar Honrubia</t>
  </si>
  <si>
    <t>Míriam</t>
  </si>
  <si>
    <t>Benítez Prados</t>
  </si>
  <si>
    <t>Javier</t>
  </si>
  <si>
    <t>Boto López</t>
  </si>
  <si>
    <t>Jaouad</t>
  </si>
  <si>
    <t>Boutabouzi Bellafkih</t>
  </si>
  <si>
    <t>María Almudena</t>
  </si>
  <si>
    <t>Cabañas Fernández</t>
  </si>
  <si>
    <t>Antonio</t>
  </si>
  <si>
    <t>Calvo Romero</t>
  </si>
  <si>
    <t>Leocadia</t>
  </si>
  <si>
    <t>Camacho De Lorenzo</t>
  </si>
  <si>
    <t>María Jesús</t>
  </si>
  <si>
    <t>Caro Salguero</t>
  </si>
  <si>
    <t>Mariana</t>
  </si>
  <si>
    <t>Casares</t>
  </si>
  <si>
    <t>Tania</t>
  </si>
  <si>
    <t>Castaño Ríos</t>
  </si>
  <si>
    <t>Antonio Manuel</t>
  </si>
  <si>
    <t>Castilla Marín</t>
  </si>
  <si>
    <t>María Luisa</t>
  </si>
  <si>
    <t>Castro Arcos</t>
  </si>
  <si>
    <t>José David</t>
  </si>
  <si>
    <t>Chacón Maya</t>
  </si>
  <si>
    <t>Rabab</t>
  </si>
  <si>
    <t>Chargui Wafik</t>
  </si>
  <si>
    <t>Inmaculada</t>
  </si>
  <si>
    <t>Cobos Hidalgo</t>
  </si>
  <si>
    <t>Isabel</t>
  </si>
  <si>
    <t>Cortes Bermúdez</t>
  </si>
  <si>
    <t>Lydia</t>
  </si>
  <si>
    <t>Cubillas Rodríguez</t>
  </si>
  <si>
    <t>Lucas</t>
  </si>
  <si>
    <t>Da Rosa Hugo</t>
  </si>
  <si>
    <t>Cristina</t>
  </si>
  <si>
    <t>Delgado Rubio</t>
  </si>
  <si>
    <t>Marina</t>
  </si>
  <si>
    <t>Domínguez Fuentesal</t>
  </si>
  <si>
    <t>María del Rocío</t>
  </si>
  <si>
    <t>Domínguez Prieto</t>
  </si>
  <si>
    <t>Araceli</t>
  </si>
  <si>
    <t>Egea Pérez</t>
  </si>
  <si>
    <t>María de las Nieves</t>
  </si>
  <si>
    <t>Escalona Gómez</t>
  </si>
  <si>
    <t>Anaís</t>
  </si>
  <si>
    <t>Estévez Molina</t>
  </si>
  <si>
    <t>Antonia</t>
  </si>
  <si>
    <t>Expósito Jiménez</t>
  </si>
  <si>
    <t>Alicia</t>
  </si>
  <si>
    <t>Falcón Moreno</t>
  </si>
  <si>
    <t>María José</t>
  </si>
  <si>
    <t>Fernández Dobla</t>
  </si>
  <si>
    <t>Patricia</t>
  </si>
  <si>
    <t>Galera Gil</t>
  </si>
  <si>
    <t>Fátima María</t>
  </si>
  <si>
    <t>Gálvez Gómez</t>
  </si>
  <si>
    <t>Teresa</t>
  </si>
  <si>
    <t>García Cobos</t>
  </si>
  <si>
    <t>Elizabeth</t>
  </si>
  <si>
    <t>García Del Valle</t>
  </si>
  <si>
    <t>Isidoro</t>
  </si>
  <si>
    <t>García Gómez</t>
  </si>
  <si>
    <t>Lucía María</t>
  </si>
  <si>
    <t>García Páez</t>
  </si>
  <si>
    <t>Alberto Manuel</t>
  </si>
  <si>
    <t>García Peña</t>
  </si>
  <si>
    <t>Yolanda</t>
  </si>
  <si>
    <t>Gómez Fernández</t>
  </si>
  <si>
    <t>María Araceli</t>
  </si>
  <si>
    <t>Gómez Merino</t>
  </si>
  <si>
    <t>Pablo</t>
  </si>
  <si>
    <t>Gómez Sánchez</t>
  </si>
  <si>
    <t>María Magdalena</t>
  </si>
  <si>
    <t>González Baraza</t>
  </si>
  <si>
    <t>Sergi</t>
  </si>
  <si>
    <t>Gorina Enrich</t>
  </si>
  <si>
    <t>Alejandro</t>
  </si>
  <si>
    <t>Guerrero Ruz</t>
  </si>
  <si>
    <t>Alba</t>
  </si>
  <si>
    <t>Gutiérrez Quintero</t>
  </si>
  <si>
    <t>José</t>
  </si>
  <si>
    <t>Heredia Leal</t>
  </si>
  <si>
    <t>Jesús</t>
  </si>
  <si>
    <t>Hernández García</t>
  </si>
  <si>
    <t>Hiraldo Ocaña</t>
  </si>
  <si>
    <t>Jiménez Pérez</t>
  </si>
  <si>
    <t>María Teresa</t>
  </si>
  <si>
    <t>Jiménez Pino</t>
  </si>
  <si>
    <t>José Carlos</t>
  </si>
  <si>
    <t>Lebrón García</t>
  </si>
  <si>
    <t>Beatriz</t>
  </si>
  <si>
    <t>Maldonado Martín</t>
  </si>
  <si>
    <t>Rubén</t>
  </si>
  <si>
    <t>Márquez Fajardo</t>
  </si>
  <si>
    <t>Elisabert</t>
  </si>
  <si>
    <t>Martín</t>
  </si>
  <si>
    <t>Lucía</t>
  </si>
  <si>
    <t>Martín-Andino García</t>
  </si>
  <si>
    <t>Francisco Javier</t>
  </si>
  <si>
    <t>Martínez Acevedo</t>
  </si>
  <si>
    <t>Francisco Manuel</t>
  </si>
  <si>
    <t>Martínez Cirera</t>
  </si>
  <si>
    <t>Mercedes</t>
  </si>
  <si>
    <t>Martínez Sánchez</t>
  </si>
  <si>
    <t>Ana Alicia</t>
  </si>
  <si>
    <t>Martín Sánchez</t>
  </si>
  <si>
    <t>Juana José</t>
  </si>
  <si>
    <t>Martos Rentero</t>
  </si>
  <si>
    <t>Elena</t>
  </si>
  <si>
    <t>Maté Mateos</t>
  </si>
  <si>
    <t>Evelin</t>
  </si>
  <si>
    <t>Mayorga Vera</t>
  </si>
  <si>
    <t>Luis Manuel</t>
  </si>
  <si>
    <t>Meléndez Alonso</t>
  </si>
  <si>
    <t>Rocío</t>
  </si>
  <si>
    <t>Merino Gómez</t>
  </si>
  <si>
    <t>Auxiliadora</t>
  </si>
  <si>
    <t>Mesa Delgado</t>
  </si>
  <si>
    <t>María del Pilar</t>
  </si>
  <si>
    <t>Mesa Navío</t>
  </si>
  <si>
    <t>Milán Domínguez</t>
  </si>
  <si>
    <t>Samantha</t>
  </si>
  <si>
    <t>Miranda Moñino</t>
  </si>
  <si>
    <t>Molina Porlán</t>
  </si>
  <si>
    <t>Montero Ramírez</t>
  </si>
  <si>
    <t>Montes Morales</t>
  </si>
  <si>
    <t>Vanessa</t>
  </si>
  <si>
    <t>Moreno Frías</t>
  </si>
  <si>
    <t>Moreno Morillo</t>
  </si>
  <si>
    <t>Oliva Bermúdez</t>
  </si>
  <si>
    <t>María Rosario</t>
  </si>
  <si>
    <t>Ortega Saldaña</t>
  </si>
  <si>
    <t>José Luis</t>
  </si>
  <si>
    <t>Ortiz Palacios</t>
  </si>
  <si>
    <t>Leticia</t>
  </si>
  <si>
    <t>Padial González</t>
  </si>
  <si>
    <t>Palacios Escalera</t>
  </si>
  <si>
    <t>Palomo López</t>
  </si>
  <si>
    <t>María Dolores</t>
  </si>
  <si>
    <t>Pascual Martín</t>
  </si>
  <si>
    <t>Peral Martín</t>
  </si>
  <si>
    <t>Manuel Jesús</t>
  </si>
  <si>
    <t>Pérez Cantón</t>
  </si>
  <si>
    <t>Pérez Martín</t>
  </si>
  <si>
    <t>Rosalinda</t>
  </si>
  <si>
    <t>Polo Cumbreras</t>
  </si>
  <si>
    <t>Pablo Gilberto</t>
  </si>
  <si>
    <t>Polo Jiménez</t>
  </si>
  <si>
    <t>Marcos</t>
  </si>
  <si>
    <t>Prieto Coronado</t>
  </si>
  <si>
    <t>Raquel</t>
  </si>
  <si>
    <t>Reyes López</t>
  </si>
  <si>
    <t>Reyes Rodríguez</t>
  </si>
  <si>
    <t>Daniel</t>
  </si>
  <si>
    <t>Rico Castillo</t>
  </si>
  <si>
    <t>Ríos Martín</t>
  </si>
  <si>
    <t>Baltasar</t>
  </si>
  <si>
    <t>Rodríguez Jiménez</t>
  </si>
  <si>
    <t>Rosa María</t>
  </si>
  <si>
    <t>Rodríguez Outón</t>
  </si>
  <si>
    <t>Rodríguez Roca</t>
  </si>
  <si>
    <t>Yanira</t>
  </si>
  <si>
    <t>Rojo González</t>
  </si>
  <si>
    <t>Juan Manuel</t>
  </si>
  <si>
    <t>Roldán De las Heras</t>
  </si>
  <si>
    <t>Miguel Ángel</t>
  </si>
  <si>
    <t>Roldán González</t>
  </si>
  <si>
    <t>Romero Criado</t>
  </si>
  <si>
    <t>Romero Torres</t>
  </si>
  <si>
    <t>María Belén</t>
  </si>
  <si>
    <t>Rubiales Salas</t>
  </si>
  <si>
    <t>Blanca María</t>
  </si>
  <si>
    <t>Salces Mariscal</t>
  </si>
  <si>
    <t>Manoah Misael</t>
  </si>
  <si>
    <t>Sánchez Beas Pérez de Tudela</t>
  </si>
  <si>
    <t>Víctor Manuel</t>
  </si>
  <si>
    <t>Sánchez Jiménez</t>
  </si>
  <si>
    <t>Neiva</t>
  </si>
  <si>
    <t>Sánchez Muñoz</t>
  </si>
  <si>
    <t>Laura</t>
  </si>
  <si>
    <t>Segura García</t>
  </si>
  <si>
    <t>Serdobintseva</t>
  </si>
  <si>
    <t>Serrano Lara</t>
  </si>
  <si>
    <t>Silva Avilés</t>
  </si>
  <si>
    <t>Germán Duglas</t>
  </si>
  <si>
    <t>Soledispa Intriago</t>
  </si>
  <si>
    <t>María de la Soledad</t>
  </si>
  <si>
    <t>Tellado Frías</t>
  </si>
  <si>
    <t>Jorge</t>
  </si>
  <si>
    <t>Vázquez Cotán</t>
  </si>
  <si>
    <t>Vera Ayala</t>
  </si>
  <si>
    <t>Villalba Chico</t>
  </si>
  <si>
    <t>Gabriela Katherine</t>
  </si>
  <si>
    <t>Wong Molero</t>
  </si>
  <si>
    <t>Zamora Moreno</t>
  </si>
  <si>
    <t>jose</t>
  </si>
  <si>
    <t>y4571354</t>
  </si>
  <si>
    <t>x9147804</t>
  </si>
  <si>
    <t>Operaciones de venta</t>
  </si>
  <si>
    <t>otras operaciones</t>
  </si>
  <si>
    <t>Aplazamiento deuda del Proveedor frutas y verdudas nº 5</t>
  </si>
  <si>
    <t>Aceptamos nuevas condiciones para aplazar la deuda del Proveedor nº 5. Gastos financieros por aplazamiento:  20€.</t>
  </si>
  <si>
    <t>Capital social</t>
  </si>
  <si>
    <t>Fondo social</t>
  </si>
  <si>
    <t>Capital</t>
  </si>
  <si>
    <t>Socios por desembolsos no exigidos</t>
  </si>
  <si>
    <t>Socios por aportaciones no dinerarias pendientes</t>
  </si>
  <si>
    <t>Acciones o participaciones propias en situaciones especiales</t>
  </si>
  <si>
    <t>Acciones o participaciones propias para reducción de capital</t>
  </si>
  <si>
    <t>Prima de emisión o asunción</t>
  </si>
  <si>
    <t>Otros instrumentos de patrimonio neto</t>
  </si>
  <si>
    <t>Reserva legal</t>
  </si>
  <si>
    <t>Reservas voluntarias</t>
  </si>
  <si>
    <t>Reservas especiales</t>
  </si>
  <si>
    <t>Reservas por pérdidas y ganancias actuariales y otros ajustes</t>
  </si>
  <si>
    <t>Aportaciones de socios o propietarios</t>
  </si>
  <si>
    <t>Diferencias por ajuste del capital a euros</t>
  </si>
  <si>
    <t>Remanente</t>
  </si>
  <si>
    <t>Resultados negativos de ejercicios anteriores</t>
  </si>
  <si>
    <t>Resultado del ejercicio</t>
  </si>
  <si>
    <t>Subvenciones oficiales de capital</t>
  </si>
  <si>
    <t>Donaciones y legados de capital</t>
  </si>
  <si>
    <t>Otras subvenciones, donaciones y legados</t>
  </si>
  <si>
    <t>Ajustes por valoración en activos financieros disponibles para la venta</t>
  </si>
  <si>
    <t>Operaciones de cobertura</t>
  </si>
  <si>
    <t>Diferencias de conversión</t>
  </si>
  <si>
    <t>Ajustes por valoración en activos no corrientes y grupos enajenables de elementos, mantenidos para la venta</t>
  </si>
  <si>
    <t>Ingresos fiscales a distribuir en varios ejercicios</t>
  </si>
  <si>
    <t>Provisión por retribuciones a largo plazo al personal</t>
  </si>
  <si>
    <t>Provisión para impuestos</t>
  </si>
  <si>
    <t>Provisión para otras responsabilidades</t>
  </si>
  <si>
    <t>Provisión por desmantelamiento, retiro o rehabilitación del inmovilizado</t>
  </si>
  <si>
    <t>Provisión para actuaciones medioambientales</t>
  </si>
  <si>
    <t>Provisión para reestructuraciones</t>
  </si>
  <si>
    <t>Provisión por transacciones con pagos basados en instrumentos de patrimonio</t>
  </si>
  <si>
    <t>Acciones o participaciones a largo plazo consideradas como pasivos financieros</t>
  </si>
  <si>
    <t>Desembolsos no exigidos por acciones o participaciones consideradas como pasivos financieros</t>
  </si>
  <si>
    <t>Aportaciones no dinerarias pendientes por acciones o participaciones consideradas como pasivos financieros</t>
  </si>
  <si>
    <t>Deudas a largo plazo con entidades de crédito vinculadas</t>
  </si>
  <si>
    <t>Proveedores de inmovilizado a largo plazo, partes vinculadas</t>
  </si>
  <si>
    <t>Acreedores por arrendamiento financiero a largo plazo, partes vinculadas</t>
  </si>
  <si>
    <t xml:space="preserve">Otras deudas a largo plazo con partes vinculadas </t>
  </si>
  <si>
    <t>Deudas a largo plazo con entidades de crédito</t>
  </si>
  <si>
    <t>Deudas a largo plazo</t>
  </si>
  <si>
    <t>Deudas a largo plazo transformables en subvenciones, donaciones y legados</t>
  </si>
  <si>
    <t xml:space="preserve">Proveedores de inmovilizado a largo plazo </t>
  </si>
  <si>
    <t>Acreedores por arrendamiento financiero a largo plazo</t>
  </si>
  <si>
    <t>Efectos a pagar a largo plazo</t>
  </si>
  <si>
    <t>Pasivos por derivados financieros a largo plazo</t>
  </si>
  <si>
    <t>Obligaciones y bonos</t>
  </si>
  <si>
    <t>Obligaciones y bonos convertibles</t>
  </si>
  <si>
    <t>Deudas representadas en otros valores negociables</t>
  </si>
  <si>
    <t>Fianzas recibidas a largo plazo</t>
  </si>
  <si>
    <t>Anticipos recibidos por ventas o prestaciones de servicios a largo plazo</t>
  </si>
  <si>
    <t>Depósitos recibidos a largo plazo</t>
  </si>
  <si>
    <t>Garantías financieras a largo plazo</t>
  </si>
  <si>
    <t>Acciones o participaciones emitidas</t>
  </si>
  <si>
    <t>Suscriptores de acciones</t>
  </si>
  <si>
    <t>Capital emitido pendiente de inscripción</t>
  </si>
  <si>
    <t>Acciones o participaciones emitidas consideradas como pasivos financieros</t>
  </si>
  <si>
    <t>Suscriptores de acciones consideradas como pasivos financieros</t>
  </si>
  <si>
    <t>Acciones o participaciones emitidas consideradas como pasivos financieros pendientes de inscripción</t>
  </si>
  <si>
    <t>Investigación</t>
  </si>
  <si>
    <t>Desarrollo</t>
  </si>
  <si>
    <t>Concesiones administrativas</t>
  </si>
  <si>
    <t>Propiedad industrial</t>
  </si>
  <si>
    <t>Fondo de comercio</t>
  </si>
  <si>
    <t>Derechos de traspaso</t>
  </si>
  <si>
    <t>Aplicaciones informáticas</t>
  </si>
  <si>
    <t>Anticipos para inmovilizaciones intangibles</t>
  </si>
  <si>
    <t>Terrenos y bienes naturales</t>
  </si>
  <si>
    <t>Construcciones</t>
  </si>
  <si>
    <t>Instalaciones técnicas</t>
  </si>
  <si>
    <t>Maquinaria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</si>
  <si>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</si>
  <si>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</si>
  <si>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</si>
  <si>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</si>
  <si>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</si>
  <si>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</si>
  <si>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Inversiones en terrenos y bienes naturales</t>
  </si>
  <si>
    <t>Inversiones en construcciones</t>
  </si>
  <si>
    <t>Adaptación de terrenos y bienes naturales</t>
  </si>
  <si>
    <t>Construcciones en curso</t>
  </si>
  <si>
    <t>Instalaciones técnicas en montaje</t>
  </si>
  <si>
    <t>Maquinaria en montaje</t>
  </si>
  <si>
    <t>Equipos para procesos de información en montaje</t>
  </si>
  <si>
    <t>Anticipos para inmovilizaciones materiales</t>
  </si>
  <si>
    <t>Participaciones a largo plazo en partes vinculadas</t>
  </si>
  <si>
    <t>Valores representativos de deuda a largo plazo de partes vinculadas</t>
  </si>
  <si>
    <t xml:space="preserve">Créditos a largo plazo a partes vinculadas </t>
  </si>
  <si>
    <t>Desembolsos pendientes sobre participaciones a largo plazo en partes vinculadas</t>
  </si>
  <si>
    <t>Inversiones financieras a largo plazo en instrumentos de patrimonio</t>
  </si>
  <si>
    <t>Valores representativos de deuda a largo plazo</t>
  </si>
  <si>
    <t>Créditos a largo plazo</t>
  </si>
  <si>
    <t>Créditos a largo plazo por enajenación de inmovilizado</t>
  </si>
  <si>
    <t>Créditos a largo plazo al personal</t>
  </si>
  <si>
    <t>Activos por derivados financieros a largo plazo</t>
  </si>
  <si>
    <t>Derechos de reembolso derivados de contratos de seguro relativos a retribuciones a largo plazo al personal</t>
  </si>
  <si>
    <t>Imposiciones a largo plazo</t>
  </si>
  <si>
    <t>Desembolsos pendientes sobre participaciones en el patrimonio neto a largo plazo</t>
  </si>
  <si>
    <t>Fianzas constituidas a largo plazo</t>
  </si>
  <si>
    <t>Depósitos constituidos a largo plazo</t>
  </si>
  <si>
    <t>Amortización acumulada del inmovilizado intangible</t>
  </si>
  <si>
    <t>Amortización acumulada del inmovilizado material</t>
  </si>
  <si>
    <t>Amortización acumulada de las inversiones inmobiliarias</t>
  </si>
  <si>
    <t>Deterioro de valor del inmovilizado intangible</t>
  </si>
  <si>
    <t>Deterioro de valor del inmovilizado material</t>
  </si>
  <si>
    <t>Deterioro de valor de las inversiones inmobiliarias</t>
  </si>
  <si>
    <t>Deterioro de valor de participaciones a largo plazo en partes vinculadas</t>
  </si>
  <si>
    <t>Deterioro de valor de valores representativos de deuda a largo plazo de partes vinculadas</t>
  </si>
  <si>
    <t>Deterioro de valor de créditos a lar go plazo a partes vinculadas</t>
  </si>
  <si>
    <t>Deterioro de valor de valores representativos de deuda a largo plazo</t>
  </si>
  <si>
    <t>Deterioro de valor de créditos a largo plazo</t>
  </si>
  <si>
    <t>Mercaderías A</t>
  </si>
  <si>
    <t>Mercaderías B</t>
  </si>
  <si>
    <t>Materias primas A</t>
  </si>
  <si>
    <t>Materias primas B</t>
  </si>
  <si>
    <t>Elementos y conjuntos incorporables</t>
  </si>
  <si>
    <t>Combustibles</t>
  </si>
  <si>
    <t>Repuestos</t>
  </si>
  <si>
    <t>Materiales diversos</t>
  </si>
  <si>
    <t>Embalajes</t>
  </si>
  <si>
    <t>Envases</t>
  </si>
  <si>
    <t>Material de oficina</t>
  </si>
  <si>
    <t>Productos en curso A</t>
  </si>
  <si>
    <t>Productos en curso B</t>
  </si>
  <si>
    <t>Productos semiterminados A</t>
  </si>
  <si>
    <t>Productos semiterminados B</t>
  </si>
  <si>
    <t>Productos terminados A</t>
  </si>
  <si>
    <t>Productos terminados B</t>
  </si>
  <si>
    <t>Subproductos A</t>
  </si>
  <si>
    <t>Subproductos B</t>
  </si>
  <si>
    <t>Residuos A</t>
  </si>
  <si>
    <t>Residuos B</t>
  </si>
  <si>
    <t>Materiales recuperados A</t>
  </si>
  <si>
    <t>Materiales recuperados B</t>
  </si>
  <si>
    <t>Deterioro de valor de las mercaderías</t>
  </si>
  <si>
    <t>Deterioro de valor de las materias primas</t>
  </si>
  <si>
    <t>Deterioro de valor de otros aprovi sionamientos</t>
  </si>
  <si>
    <t>Deterioro de valor de los productos en curso</t>
  </si>
  <si>
    <t>Deterioro de valor de los productos semiterminados</t>
  </si>
  <si>
    <t>Deterioro de valor de los productos terminados</t>
  </si>
  <si>
    <t>Deterioro de valor de los subproductos, residuos y materiales recuperados</t>
  </si>
  <si>
    <t>Proveedores</t>
  </si>
  <si>
    <t>Proveedores, efectos comerciales a pagar</t>
  </si>
  <si>
    <t>Proveedores, empresas del grupo</t>
  </si>
  <si>
    <t>Proveedores, empresas asociadas</t>
  </si>
  <si>
    <t>Proveedores, otras partes vinculadas</t>
  </si>
  <si>
    <t>Envases y embalajes a devolver a proveedores</t>
  </si>
  <si>
    <t>Anticipos a proveedores</t>
  </si>
  <si>
    <t>Acreedores por prestaciones de servicios</t>
  </si>
  <si>
    <t>Acreedores, efectos comerciales a pagar</t>
  </si>
  <si>
    <t>Acreedores por operaciones en común</t>
  </si>
  <si>
    <t>Clientes</t>
  </si>
  <si>
    <t>Clientes, efectos comerciales a cobrar</t>
  </si>
  <si>
    <t>Clientes, operaciones de “factoring”</t>
  </si>
  <si>
    <t>Clientes, empresas del grupo</t>
  </si>
  <si>
    <t>Clientes, empresas asociadas</t>
  </si>
  <si>
    <t>Clientes, otras partes vinculadas</t>
  </si>
  <si>
    <t>Clientes de dudoso cobro</t>
  </si>
  <si>
    <t>Envases y embalajes a devolver por clientes</t>
  </si>
  <si>
    <t>Anticipos de clientes</t>
  </si>
  <si>
    <t>Deudores</t>
  </si>
  <si>
    <t>Deudores, efectos comerciales a cobrar</t>
  </si>
  <si>
    <t>Deudores de dudoso cobro</t>
  </si>
  <si>
    <t>Deudores por operaciones en común</t>
  </si>
  <si>
    <t>Anticipos de remuneraciones</t>
  </si>
  <si>
    <t>Remuneraciones pendientes de pago</t>
  </si>
  <si>
    <t>Remuneraciones mediante sistemas de aportación definida pendientes de pago</t>
  </si>
  <si>
    <t>Hacienda Pública, deudora por diversos conceptos</t>
  </si>
  <si>
    <t xml:space="preserve">Organismos de la Seguridad Social, deudores </t>
  </si>
  <si>
    <t>Hacienda Pública, retenciones y pagos a cuenta</t>
  </si>
  <si>
    <t>Activos por impuesto diferido</t>
  </si>
  <si>
    <t>Hacienda Pública, acreedora por conceptos fiscales</t>
  </si>
  <si>
    <t>Organismos de la Seguridad Social, acreedores</t>
  </si>
  <si>
    <t>Pasivos por diferencias temporarias imponibles</t>
  </si>
  <si>
    <t>Gastos anticipados</t>
  </si>
  <si>
    <t>Ingresos anticipados</t>
  </si>
  <si>
    <t>Deterioro de valor de créditos por operaciones comerciales</t>
  </si>
  <si>
    <t>Deterioro de valor de créditos por operaciones comerciales con partes vinculadas</t>
  </si>
  <si>
    <t>Provisiones por operaciones comerciales</t>
  </si>
  <si>
    <t>Obligaciones y bonos a corto plazo</t>
  </si>
  <si>
    <t>Obligaciones y bonos convertibles a corto plazo</t>
  </si>
  <si>
    <t>Acciones o participaciones a corto plazo consideradas como pasivos financieros</t>
  </si>
  <si>
    <t>Deudas representadas en otros valores negociables a corto plazo</t>
  </si>
  <si>
    <t>Intereses a corto plazo de empréstitos y otras emisiones análogas</t>
  </si>
  <si>
    <t>Dividendos de acciones o participaciones consideradas como pasivos financieros</t>
  </si>
  <si>
    <t>Valores negociables amortizados</t>
  </si>
  <si>
    <t>Deudas a corto plazo con entidades de crédito vinculadas</t>
  </si>
  <si>
    <t>Proveedores de inmovilizado a corto plazo, partes vinculadas</t>
  </si>
  <si>
    <t>Acreedores por arrendamiento financiero a corto plazo, partes vinculadas</t>
  </si>
  <si>
    <t xml:space="preserve">Otras deudas a corto plazo con partes vinculadas </t>
  </si>
  <si>
    <t>Intereses a corto plazo de deudas con partes vinculadas</t>
  </si>
  <si>
    <t>Deudas a corto plazo con entidades de crédito</t>
  </si>
  <si>
    <t>Deudas a corto plazo</t>
  </si>
  <si>
    <t>Deudas a corto plazo transformables en subvenciones, donaciones y legados</t>
  </si>
  <si>
    <t>Proveedores de inmovilizado a corto plazo</t>
  </si>
  <si>
    <t>Acreedores por arrendamiento financiero a corto plazo</t>
  </si>
  <si>
    <t>Efectos a pagar a corto plazo</t>
  </si>
  <si>
    <t>Dividendo activo a pagar</t>
  </si>
  <si>
    <t>Intereses a corto plazo de deudas con entidades de crédito</t>
  </si>
  <si>
    <t>Intereses a corto plazo de deudas</t>
  </si>
  <si>
    <t>Provisiones a corto plazo</t>
  </si>
  <si>
    <t>Participaciones a corto plazo en partes vinculadas</t>
  </si>
  <si>
    <t>Valores representativos de deuda a corto plazo de partes vinculadas</t>
  </si>
  <si>
    <t>Créditos a corto plazo a partes vinculadas</t>
  </si>
  <si>
    <t>Intereses a corto plazo de valores representativos de deuda de partes vinculadas</t>
  </si>
  <si>
    <t>Intereses a corto plazo de créditos a partes vinculadas</t>
  </si>
  <si>
    <t>Dividendo a cobrar de inversiones financieras en partes vinculadas</t>
  </si>
  <si>
    <t>Desembolsos pendientes sobre participaciones a corto plazo en partes vinculadas</t>
  </si>
  <si>
    <t>Inversiones financieras a corto plazo en instrumentos de patrimonio</t>
  </si>
  <si>
    <t>Valores representativos de deuda a corto plazo</t>
  </si>
  <si>
    <t>Créditos a corto plazo</t>
  </si>
  <si>
    <t>Créditos a corto plazo por enajenación de inmovilizado</t>
  </si>
  <si>
    <t>Créditos a corto plazo al personal</t>
  </si>
  <si>
    <t>Dividendo a cobrar</t>
  </si>
  <si>
    <t>Intereses a corto plazo de valores representativos de deudas</t>
  </si>
  <si>
    <t>Intereses a corto plazo de créditos</t>
  </si>
  <si>
    <t>Imposiciones a corto plazo</t>
  </si>
  <si>
    <t>Desembolsos pendientes sobre participaciones en el patrimonio neto a corto plazo</t>
  </si>
  <si>
    <t>Titular de la explotación</t>
  </si>
  <si>
    <t>Cuenta corriente con socios y administradores</t>
  </si>
  <si>
    <t>Cuenta corriente con otras personas y entidades vinculadas</t>
  </si>
  <si>
    <t>Cuentas corrientes en fusiones y escisiones</t>
  </si>
  <si>
    <t>Cuenta corriente con uniones temporales de empresas y comunidades de bienes</t>
  </si>
  <si>
    <t>Partidas pendientes de aplicación</t>
  </si>
  <si>
    <t>Desembolsos exigidos sobre participaciones en el patrimonio neto</t>
  </si>
  <si>
    <t>Dividendo activo a cuenta</t>
  </si>
  <si>
    <t>Socios por desembolsos exigidos</t>
  </si>
  <si>
    <t>Derivados financieros a corto plazo</t>
  </si>
  <si>
    <t>Fianzas recibidas a corto plazo</t>
  </si>
  <si>
    <t>Depósitos recibidos a corto plazo</t>
  </si>
  <si>
    <t>Fianzas constituidas a corto plazo</t>
  </si>
  <si>
    <t>Depósitos constituidos a corto plazo</t>
  </si>
  <si>
    <t>Intereses pagados por anticipado</t>
  </si>
  <si>
    <t>Intereses cobrados por anticipado</t>
  </si>
  <si>
    <t>Garantías financieras a corto plazo</t>
  </si>
  <si>
    <t>Caja, euros</t>
  </si>
  <si>
    <t>Caja, moneda extranjera</t>
  </si>
  <si>
    <t>Bancos e instituciones de crédito c/c vista, euros</t>
  </si>
  <si>
    <t>Bancos e instituciones de crédito c/c vista, moneda extranjera</t>
  </si>
  <si>
    <t>Bancos e instituciones de crédito, cuentas de ahorro, euros</t>
  </si>
  <si>
    <t>Bancos e instituciones de crédito, cuentas de ahorro, moneda extranjera</t>
  </si>
  <si>
    <t>Inversiones a corto plazo de gran liquidez</t>
  </si>
  <si>
    <t>Inmovilizado</t>
  </si>
  <si>
    <t>Inversiones con personas y entidades vinculadas</t>
  </si>
  <si>
    <t>Inversiones financieras</t>
  </si>
  <si>
    <t>Existencias, deudores comerciales y otras cuentas a cobrar</t>
  </si>
  <si>
    <t>Otros activos</t>
  </si>
  <si>
    <t>Provisiones</t>
  </si>
  <si>
    <t>Deudas con características especiales</t>
  </si>
  <si>
    <t>Deudas con personas y entidades vinculadas</t>
  </si>
  <si>
    <t>Acreedores comerciales y otras cuentas a pagar</t>
  </si>
  <si>
    <t>Otros pasivos</t>
  </si>
  <si>
    <t>Deterioro de valor de participaciones a corto plazo en partes vinculadas</t>
  </si>
  <si>
    <t>Deterioro de valor de valores representativos de deuda a corto plazo de partes vinculadas</t>
  </si>
  <si>
    <t>Deterioro de valor de créditos a corto plazo a partes vinculadas</t>
  </si>
  <si>
    <t>Deterioro de valor de valores representativos de deuda a corto plazo</t>
  </si>
  <si>
    <t>Deterioro de valor de créditos a corto plazo</t>
  </si>
  <si>
    <t>Deterioro de valor de activos no corrientes mantenidos para la venta</t>
  </si>
  <si>
    <t>Compras de mercaderías</t>
  </si>
  <si>
    <t>Compras de materias primas</t>
  </si>
  <si>
    <t>Compras de otros aprovisionamientos</t>
  </si>
  <si>
    <t>Descuentos sobre compras por pronto pago</t>
  </si>
  <si>
    <t>Trabajos realizados por otras empresas</t>
  </si>
  <si>
    <t>Devoluciones de compras y operaciones similares</t>
  </si>
  <si>
    <t>“Rappels” por compras</t>
  </si>
  <si>
    <t>Variación de existencias de mercaderías</t>
  </si>
  <si>
    <t>Variación de existencias de materias primas</t>
  </si>
  <si>
    <t>Variación de existencias de otros aprovisionamientos</t>
  </si>
  <si>
    <t>Gastos en investigación y desarrollo del ejercicio</t>
  </si>
  <si>
    <t>Arrendamientos y cánones</t>
  </si>
  <si>
    <t>Reparaciones y conservación</t>
  </si>
  <si>
    <t>Servicios de profesionales independientes</t>
  </si>
  <si>
    <t>Transportes</t>
  </si>
  <si>
    <t>Primas de seguros</t>
  </si>
  <si>
    <t>Servicios bancarios y similares</t>
  </si>
  <si>
    <t>Publicidad, propaganda y relaciones públicas</t>
  </si>
  <si>
    <t>Suministros</t>
  </si>
  <si>
    <t>Otros servicios</t>
  </si>
  <si>
    <t>Impuesto sobre beneficios</t>
  </si>
  <si>
    <t>Otros tributos</t>
  </si>
  <si>
    <t>Ajustes negativos en la imposición sobre be neficios</t>
  </si>
  <si>
    <t>Ajustes negativos en la imposición indirecta</t>
  </si>
  <si>
    <t>Devolución de impuestos</t>
  </si>
  <si>
    <t>Ajustes positivos en la imposición sobre beneficios</t>
  </si>
  <si>
    <t>Ajustes positivos en la imposición indirecta</t>
  </si>
  <si>
    <t>Sueldos y salarios</t>
  </si>
  <si>
    <t>Indemnizaciones</t>
  </si>
  <si>
    <t>Seguridad Social a cargo de la empresa</t>
  </si>
  <si>
    <t>Retribuciones a largo plazo mediante sistemas de aportación definida</t>
  </si>
  <si>
    <t>Retribuciones a largo plazo mediante sistemas de prestación definida</t>
  </si>
  <si>
    <t>Retribuciones al personal mediante instrumentos de patrimonio</t>
  </si>
  <si>
    <t>Otros gastos sociales</t>
  </si>
  <si>
    <t>Pérdidas de créditos comerciales incobrables</t>
  </si>
  <si>
    <t>Resultados de operaciones en común</t>
  </si>
  <si>
    <t>Otras pérdidas en gestión corriente</t>
  </si>
  <si>
    <t>Gastos financieros por actualización de provisiones</t>
  </si>
  <si>
    <t>Intereses de obligaciones y bonos</t>
  </si>
  <si>
    <t>Intereses de deudas</t>
  </si>
  <si>
    <t>Pérdidas por valoración de instrumentos financieros por su valor razonable</t>
  </si>
  <si>
    <t>Gastos por dividendos de acciones o participaciones consideradas como pasivos financieros</t>
  </si>
  <si>
    <t>Intereses por descuento de efectos y operaciones de “factoring”</t>
  </si>
  <si>
    <t>Pérdidas en participaciones y valores representativos de deuda</t>
  </si>
  <si>
    <t>Pérdidas de créditos no comerciales</t>
  </si>
  <si>
    <t xml:space="preserve">Diferencias negativas de cambio </t>
  </si>
  <si>
    <t>Otros gastos financieros</t>
  </si>
  <si>
    <t>Pérdidas procedentes del inmovilizado intangible</t>
  </si>
  <si>
    <t>Pérdidas procedentes del inmovilizado material</t>
  </si>
  <si>
    <t>Pérdidas procedentes de las inversiones inmobiliarias</t>
  </si>
  <si>
    <t>Pérdidas procedentes de participaciones a largo plazo en partes vinculadas</t>
  </si>
  <si>
    <t>Pérdidas por operaciones con obli gaciones propias</t>
  </si>
  <si>
    <t>Gastos excepcionales</t>
  </si>
  <si>
    <t>Amortización del inmovilizado intangible</t>
  </si>
  <si>
    <t>Amortización del inmovilizado material</t>
  </si>
  <si>
    <t>Amortización de las inversiones inmobiliarias</t>
  </si>
  <si>
    <t>Pérdidas por deterioro del inmovilizado intangible</t>
  </si>
  <si>
    <t>Pérdidas por deterioro del inmovilizado material</t>
  </si>
  <si>
    <t>Pérdidas por deterioro de las inversiones inmobiliarias</t>
  </si>
  <si>
    <t>Pérdidas por deterioro de existencias</t>
  </si>
  <si>
    <t>Pérdidas por deterioro de créditos por operaciones comerciales</t>
  </si>
  <si>
    <t>Dotación a la provisión por operaciones comerciales</t>
  </si>
  <si>
    <t>Pérdidas por deterioro de participaciones y valores representativos de deuda a largo plazo</t>
  </si>
  <si>
    <t>Pérdidas por deterioro de créditos a largo plazo</t>
  </si>
  <si>
    <t>Pérdidas por deterioro de participaciones y valores representativos de deuda a corto plazo</t>
  </si>
  <si>
    <t>Pérdidas por deterioro de créditos a corto plazo</t>
  </si>
  <si>
    <t>Ventas de mercaderías</t>
  </si>
  <si>
    <t>Ventas de productos terminados</t>
  </si>
  <si>
    <t>Ventas de productos semiterminados</t>
  </si>
  <si>
    <t>Ventas de subproductos y residuos</t>
  </si>
  <si>
    <t>Ventas de envases y embalajes</t>
  </si>
  <si>
    <t>Prestaciones de servicios</t>
  </si>
  <si>
    <t>Descuentos sobre ventas por pronto pago</t>
  </si>
  <si>
    <t>Devoluciones de ventas y operaciones similares</t>
  </si>
  <si>
    <t>“Rappels” sobre ventas</t>
  </si>
  <si>
    <t>Variación de existencias de productos en curso</t>
  </si>
  <si>
    <t>Variación de existencias de productos semiterminados</t>
  </si>
  <si>
    <t>Variación de existencias de productos terminados</t>
  </si>
  <si>
    <t>Variación de existencias de subproductos, residuos y materiales recuperados</t>
  </si>
  <si>
    <t>Trabajos realizados para el inmovilizado intangible</t>
  </si>
  <si>
    <t>Trabajos realizados para el inmovilizado material</t>
  </si>
  <si>
    <t>Trabajos realizados en inversiones inmobiliarias</t>
  </si>
  <si>
    <t>Trabajos realizados para el inmovilizado material en curso</t>
  </si>
  <si>
    <t>Subvenciones, donaciones y legados a la explotación</t>
  </si>
  <si>
    <t>Subvenciones, donaciones y legados de capital transferidos al resultado del ejercicio</t>
  </si>
  <si>
    <t>Otras subvenciones, donaciones y legados transferidos al resultado del ejercicio</t>
  </si>
  <si>
    <t>Ingresos por arrendamientos</t>
  </si>
  <si>
    <t>Ingresos de propiedad industrial cedida en explotación</t>
  </si>
  <si>
    <t>Ingresos por comisiones</t>
  </si>
  <si>
    <t>Ingresos por servicios al personal</t>
  </si>
  <si>
    <t>Ingresos por servicios diversos</t>
  </si>
  <si>
    <t>Ingresos de participaciones en instrumentos de patrimonio</t>
  </si>
  <si>
    <t>Ingresos de valores representativos de deuda</t>
  </si>
  <si>
    <t>Ingresos de créditos</t>
  </si>
  <si>
    <t>Beneficios por valoración de instrumentos financieros por su valor razonable</t>
  </si>
  <si>
    <t>Beneficios en participaciones y valores representativos de deuda</t>
  </si>
  <si>
    <t>Ingresos de activos afectos y de derechos de reembolso relativos a retribuciones a largo plazo</t>
  </si>
  <si>
    <t xml:space="preserve">Diferencias positivas de cambio </t>
  </si>
  <si>
    <t>Otros ingresos financieros</t>
  </si>
  <si>
    <t>Beneficios procedentes del inmovilizado intangible</t>
  </si>
  <si>
    <t>Beneficios procedentes del inmovilizado mate rial</t>
  </si>
  <si>
    <t>Beneficios procedentes de las inversiones inmobiliarias</t>
  </si>
  <si>
    <t>Beneficios procedentes de participaciones a largo plazo en partes vinculadas</t>
  </si>
  <si>
    <t>Diferencia negativa en combinaciones de negocios</t>
  </si>
  <si>
    <t>Beneficios por operaciones con obligaciones propias</t>
  </si>
  <si>
    <t>Ingresos excepcionales</t>
  </si>
  <si>
    <t>Reversión del deterioro del inmovilizado intangible</t>
  </si>
  <si>
    <t>Reversión del deterioro del inmovilizado material</t>
  </si>
  <si>
    <t>Reversión del deterioro de las inversiones inmobiliarias</t>
  </si>
  <si>
    <t>Reversión del deterioro de existencias</t>
  </si>
  <si>
    <t>Reversión del deterioro de créditos por operaciones comerciales</t>
  </si>
  <si>
    <t>Exceso de provisiones</t>
  </si>
  <si>
    <t>Reversión del deterioro de participaciones y valores representativos de deuda a largo plazo</t>
  </si>
  <si>
    <t>Reversión del deterioro de créditos a largo plazo</t>
  </si>
  <si>
    <t>Reversión del deterioro de participaciones y valores representativos de deuda a corto plazo</t>
  </si>
  <si>
    <t>Reversión del deterioro de créditos a corto plazo</t>
  </si>
  <si>
    <t>Socios por desembolsos no exigidos, capital social</t>
  </si>
  <si>
    <t>Socios por desembolsos no exigidos, capital pendiente de inscripción</t>
  </si>
  <si>
    <t>Socios por aportaciones no dinerarias pendientes, capital social</t>
  </si>
  <si>
    <t>Socios por aportaciones no dinerarias pendientes, capital pendiente de inscripción</t>
  </si>
  <si>
    <t>Patrimonio neto por emisión de instrumentos financieros compuestos</t>
  </si>
  <si>
    <t>Resto de instrumentos de patrimonio neto</t>
  </si>
  <si>
    <t>Reservas para acciones o participaciones de la sociedad dominante</t>
  </si>
  <si>
    <t>Reservas estatutarias</t>
  </si>
  <si>
    <t>Reserva por capital amortizado</t>
  </si>
  <si>
    <t>Reserva por fondo de comercio</t>
  </si>
  <si>
    <t>Reservas por acciones propias aceptadas en garantía</t>
  </si>
  <si>
    <t>Cobertura de flujos de efectivo</t>
  </si>
  <si>
    <t>Cobertura de una inversión neta en un negocio en el extranjero</t>
  </si>
  <si>
    <t>Ingresos fiscales por diferencias permanentes a distribuir en varios ejercicios</t>
  </si>
  <si>
    <t>Ingresos fiscales por deducciones y bonificaciones a distribuir en varios ejercicios</t>
  </si>
  <si>
    <t>Desembolsos no exigidos, empresas del grupo</t>
  </si>
  <si>
    <t>Desembolsos no exigidos, empresas asociadas</t>
  </si>
  <si>
    <t>Desembolsos no exigidos, otras partes vinculadas</t>
  </si>
  <si>
    <t>Otros desembolsos no exigidos</t>
  </si>
  <si>
    <t>Aportaciones no dinerarias pendientes, empresas del grupo</t>
  </si>
  <si>
    <t>Aportaciones no dinerarias pendientes, empresas asociadas</t>
  </si>
  <si>
    <t>Aportaciones no dinerarias pendientes, otras partes vinculadas</t>
  </si>
  <si>
    <t>Otras aportaciones no dinerarias pendientes</t>
  </si>
  <si>
    <t>Deudas a largo plazo con entidades de crédito, empresas del grupo</t>
  </si>
  <si>
    <t>Deudas a largo plazo con entidades de crédito, empresas asociadas</t>
  </si>
  <si>
    <t>Deudas a largo plazo con otras entidades de crédito vinculadas</t>
  </si>
  <si>
    <t>Proveedores de inmovilizado a largo plazo, empresas del grupo</t>
  </si>
  <si>
    <t>Proveedores de inmovilizado a largo plazo, empresas asociadas</t>
  </si>
  <si>
    <t>Proveedores de inmovilizado a largo plazo, otras partes vinculadas</t>
  </si>
  <si>
    <t>Acreedores por arrendamiento financiero a largo plazo, empresas de grupo</t>
  </si>
  <si>
    <t>Acreedores por arrendamiento financiero a largo plazo, empresas asociadas</t>
  </si>
  <si>
    <t>Acreedores por arrendamiento financiero a largo plazo, otras partes vinculadas</t>
  </si>
  <si>
    <t>Otras deudas a largo plazo, empresas del grupo</t>
  </si>
  <si>
    <t>Otras deudas a largo plazo, empresas asociadas</t>
  </si>
  <si>
    <t>Otras deudas a largo plazo, con otras partes vinculadas</t>
  </si>
  <si>
    <t>Pasivos por derivados financieros a largo plazo, cartera de negociación</t>
  </si>
  <si>
    <t>Pasivos por derivados financieros a largo plazo, instrumentos de cobertura</t>
  </si>
  <si>
    <t>Participaciones a largo plazo en empresas del grupo</t>
  </si>
  <si>
    <t>Participaciones a largo plazo en empresas asociadas</t>
  </si>
  <si>
    <t>Participaciones a largo plazo en otras partes vinculadas</t>
  </si>
  <si>
    <t>Valores representativos de deuda a largo plazo de empresas del grupo</t>
  </si>
  <si>
    <t>Valores representativos de deuda a largo plazo de empresas asociadas</t>
  </si>
  <si>
    <t>Valores representativos de deuda a largo plazo de otras partes vinculadas</t>
  </si>
  <si>
    <t>Créditos a largo plazo a empresas del grupo</t>
  </si>
  <si>
    <t>Créditos a largo plazo a empresas asociadas</t>
  </si>
  <si>
    <t>Créditos a largo plazo a otras partes vinculadas</t>
  </si>
  <si>
    <t>Desembolsos pendientes sobre participaciones a largo plazo en em presas del grupo</t>
  </si>
  <si>
    <t>Desembolsos pendientes sobre participaciones a largo plazo en empresas asociadas</t>
  </si>
  <si>
    <t>Desembolsos pendientes sobre participaciones a largo plazo en otras partes vinculadas</t>
  </si>
  <si>
    <t>Activos por derivados financieros a largo plazo, cartera de negociación</t>
  </si>
  <si>
    <t>Activos por derivados financieros a largo plazo, instrumentos de cobertura</t>
  </si>
  <si>
    <t xml:space="preserve">Amortización acumulada de investigación </t>
  </si>
  <si>
    <t>Amortización acumulada de desarrollo</t>
  </si>
  <si>
    <t>Amortización acumulada de concesiones administrativas</t>
  </si>
  <si>
    <t>Amortización acumulada de propiedad industrial</t>
  </si>
  <si>
    <t>Amortización acumulada de derechos de traspaso</t>
  </si>
  <si>
    <t>Amortización acumulada de aplicaciones informáticas</t>
  </si>
  <si>
    <t>Amortización acumulada de construcciones</t>
  </si>
  <si>
    <t>Amortización acumulada de instalaciones técnicas</t>
  </si>
  <si>
    <t>Amortización acumulada de maquinaria</t>
  </si>
  <si>
    <t>Amortización acumulada de utillaje</t>
  </si>
  <si>
    <t>Amortización acumulada de otras instalaciones</t>
  </si>
  <si>
    <t>Amortización acumulada de mobiliario</t>
  </si>
  <si>
    <t>Amortización acumulada de equipos para procesos de información</t>
  </si>
  <si>
    <t>Amortización acumulada de elementos de transporte</t>
  </si>
  <si>
    <t>Amortización acumulada de otro inmovilizado material</t>
  </si>
  <si>
    <t>Deterioro de valor de investigación</t>
  </si>
  <si>
    <t>Deterioro del valor de desarrollo</t>
  </si>
  <si>
    <t>Deterioro de valor de concesiones administrativas</t>
  </si>
  <si>
    <t>Deterioro de valor de propiedad industrial</t>
  </si>
  <si>
    <t>Deterioro de valor de derechos de traspaso</t>
  </si>
  <si>
    <t>Deterioro de valor de aplicaciones informáticas</t>
  </si>
  <si>
    <t>Deterioro de valor de terrenos y bienes naturales</t>
  </si>
  <si>
    <t>Deterioro de valor de construcciones</t>
  </si>
  <si>
    <t>Deterioro de valor de instalaciones técnicas</t>
  </si>
  <si>
    <t>Deterioro de valor de maquinaria</t>
  </si>
  <si>
    <t>Deterioro de valor de utillaje</t>
  </si>
  <si>
    <t>Deterioro de valor de otras instalaciones</t>
  </si>
  <si>
    <t>Deterioro de valor de mobiliario</t>
  </si>
  <si>
    <t>Deterioro de valor de equipos para procesos de información</t>
  </si>
  <si>
    <t>Deterioro de valor de elementos de transporte</t>
  </si>
  <si>
    <t>Deterioro de valor de otro inmovilizado material</t>
  </si>
  <si>
    <t>Deterioro de valor de los terrenos y bienes naturales</t>
  </si>
  <si>
    <t>Deterioro de valor de participaciones a largo plazo en empresas del grupo</t>
  </si>
  <si>
    <t>Deterioro de valor de participaciones a largo plazo en empresas asociadas</t>
  </si>
  <si>
    <t>Deterioro de valor de valores representativos de deuda a largo plazo de empresas del grupo</t>
  </si>
  <si>
    <t>Deterioro de valor de valores representativos de deuda a largo plazo de empresas asociadas</t>
  </si>
  <si>
    <t>Deterioro de valor de valores representativos de deuda a largo plazo de otras partes vinculadas</t>
  </si>
  <si>
    <t>Deterioro de valor de créditos a largo plazo a empresas del grupo</t>
  </si>
  <si>
    <t>Deterioro de valor de créditos a largo plazo a empresas asociadas</t>
  </si>
  <si>
    <t>Deterioro de valor de créditos a largo plazo a otras partes vinculadas</t>
  </si>
  <si>
    <t>Proveedores (euros)</t>
  </si>
  <si>
    <t>Proveedores (moneda extranjera)</t>
  </si>
  <si>
    <t>Proveedores, facturas pendientes de recibir o de formalizar</t>
  </si>
  <si>
    <t>Proveedores, empresas del grupo (euros)</t>
  </si>
  <si>
    <t>Efectos comerciales a pagar, empresas del grupo</t>
  </si>
  <si>
    <t>Proveedores, empresas del grupo (moneda extranjera)</t>
  </si>
  <si>
    <t>Envases y embalajes a devolver a proveedores, empresas del grupo</t>
  </si>
  <si>
    <t>Proveedores, empresas del grupo, facturas pendientes de recibir o de formalizar</t>
  </si>
  <si>
    <t>Acreedores por prestaciones de servicios (euros)</t>
  </si>
  <si>
    <t>Acreedores por prestaciones de servicios, (moneda extranjera)</t>
  </si>
  <si>
    <t>Acreedores por prestaciones de servicios, facturas pendientes de recibir o de formalizar</t>
  </si>
  <si>
    <t>Clientes (euros)</t>
  </si>
  <si>
    <t>Clientes (moneda extranjera)</t>
  </si>
  <si>
    <t>Clientes, facturas pendientes de formalizar</t>
  </si>
  <si>
    <t>Efectos comerciales en cartera</t>
  </si>
  <si>
    <t>Efectos comerciales descontados</t>
  </si>
  <si>
    <t>Efectos comerciales en gestión de cobro</t>
  </si>
  <si>
    <t>Efectos comerciales impagados</t>
  </si>
  <si>
    <t>Clientes empresas del grupo (euros)</t>
  </si>
  <si>
    <t>Efectos comerciales a cobrar, empresas del grupo</t>
  </si>
  <si>
    <t>Clientes empresas del grupo, operaciones de “factoring”</t>
  </si>
  <si>
    <t>Clientes empresas del grupo (moneda extranjera)</t>
  </si>
  <si>
    <t>Clientes empresas del grupo de dudoso cobro</t>
  </si>
  <si>
    <t>Envases y embalajes a devolver a clientes, empresas del grupo</t>
  </si>
  <si>
    <t>Clientes empresas del grupo, facturas pendientes de formalizar</t>
  </si>
  <si>
    <t>Deudores (euros)</t>
  </si>
  <si>
    <t>Deudores (moneda extranjera)</t>
  </si>
  <si>
    <t>Deudores, facturas pendientes de formalizar</t>
  </si>
  <si>
    <t>Deudores, efectos comerciales en cartera</t>
  </si>
  <si>
    <t>Deudores, efectos comerciales descontados</t>
  </si>
  <si>
    <t>Deudores, efectos comerciales en gestión de cobro</t>
  </si>
  <si>
    <t>Deudores, efectos comerciales impagados</t>
  </si>
  <si>
    <t>Hacienda Pública, deudora por IVA</t>
  </si>
  <si>
    <t>Hacienda Pública, deudora por subvenciones concedidas</t>
  </si>
  <si>
    <t>Hacienda Pública, deudora por devolución de impuestos</t>
  </si>
  <si>
    <t>Activos por diferencias temporarias deducibles</t>
  </si>
  <si>
    <t>Derechos por deducciones y bonificaciones pendientes de aplicar</t>
  </si>
  <si>
    <t>Crédito por pérdidas a compensar del ejercicio</t>
  </si>
  <si>
    <t>Hacienda Pública, acreedora por IVA</t>
  </si>
  <si>
    <t>Hacienda Pública, acreedora por retenciones practicadas</t>
  </si>
  <si>
    <t>Hacienda Pública, acreedora por impuesto sobre sociedades</t>
  </si>
  <si>
    <t>Hacienda Pública, acreedora por subvenciones a reintegrar</t>
  </si>
  <si>
    <t>Deterioro de valor de créditos por operaciones comerciales con empresas del grupo</t>
  </si>
  <si>
    <t>Deterioro de valor de créditos por operaciones comerciales con empresas asociadas</t>
  </si>
  <si>
    <t>Deterioro de valor de créditos por operaciones comerciales con otras partes vinculadas</t>
  </si>
  <si>
    <t>Provisión por contratos onerosos</t>
  </si>
  <si>
    <t>Provisión para otras operaciones comerciales</t>
  </si>
  <si>
    <t>Obligaciones y bonos amortizados</t>
  </si>
  <si>
    <t>Obligaciones y bonos convertibles amortizados</t>
  </si>
  <si>
    <t>Otros valores negociables amortizados</t>
  </si>
  <si>
    <t>Deudas a corto plazo con entidades de crédito, empresas del grupo</t>
  </si>
  <si>
    <t>Deudas a corto plazo con entidades de crédito, empresas asociadas</t>
  </si>
  <si>
    <t>Deudas a corto plazo con otras entidades de crédito vinculadas</t>
  </si>
  <si>
    <t>Proveedores de inmovilizado a corto plazo, empresas del grupo</t>
  </si>
  <si>
    <t>Proveedores de inmovilizado a corto plazo, empresas asociadas</t>
  </si>
  <si>
    <t>Proveedores de inmovilizado a corto plazo, otras partes vinculadas</t>
  </si>
  <si>
    <t>Acreedores por arrendamiento financiero a corto plazo, empresas del grupo</t>
  </si>
  <si>
    <t>Acreedores por arrendamiento financiero a corto plazo, empresas asociadas</t>
  </si>
  <si>
    <t>Acreedores por arrendamiento financiero a corto plazo, otras partes vinculadas</t>
  </si>
  <si>
    <t>Otras deudas a corto plazo con empresas del grupo</t>
  </si>
  <si>
    <t>Otras deudas a corto plazo con empresas asociadas</t>
  </si>
  <si>
    <t>Otras deudas a corto plazo con otras partes vinculadas</t>
  </si>
  <si>
    <t>Intereses a corto plazo de deudas, empresas del grupo</t>
  </si>
  <si>
    <t>Intereses a corto plazo de deudas, empresas asociadas</t>
  </si>
  <si>
    <t>Intereses a corto plazo de deudas, otras partes vinculadas</t>
  </si>
  <si>
    <t>Préstamos a corto plazo de entidades de crédito</t>
  </si>
  <si>
    <t>Deudas a corto plazo por crédito dispuesto</t>
  </si>
  <si>
    <t>Deudas por efectos descontados</t>
  </si>
  <si>
    <t>Deudas por operaciones de “factoring”</t>
  </si>
  <si>
    <t>Provisión a corto plazo por retribuciones al personal</t>
  </si>
  <si>
    <t>Provisión a corto plazo para impuestos</t>
  </si>
  <si>
    <t>Provisión a corto plazo para otras responsabilidades</t>
  </si>
  <si>
    <t>Provisión a corto plazo por desmantelamiento, retiro o rehabilitación del inmovilizado</t>
  </si>
  <si>
    <t>Provisión a corto plazo para actuaciones medioambientales</t>
  </si>
  <si>
    <t>Provisión a corto plazo para reestructuraciones</t>
  </si>
  <si>
    <t>Provisión a corto plazo por transacciones con pagos basados en instrumentos de patrimonio</t>
  </si>
  <si>
    <t>Participaciones a corto plazo, en empresas del grupo</t>
  </si>
  <si>
    <t>Participaciones a corto plazo, en empresas asociadas</t>
  </si>
  <si>
    <t>Participaciones a corto plazo, en otras partes vinculadas</t>
  </si>
  <si>
    <t>Valores representativos de deuda a corto plazo de empresas del grupo</t>
  </si>
  <si>
    <t>Valores representativos de deuda a corto plazo de empresas asociadas</t>
  </si>
  <si>
    <t>Valores representativos de deuda a corto plazo de otras partes vinculadas</t>
  </si>
  <si>
    <t>Créditos a corto plazo a empresas del grupo</t>
  </si>
  <si>
    <t>Créditos a corto plazo a empresas asociadas</t>
  </si>
  <si>
    <t>Créditos a corto plazo a otras partes vinculadas</t>
  </si>
  <si>
    <t>Intereses a corto plazo de valores representativos de deuda de empresas del grupo</t>
  </si>
  <si>
    <t>Intereses a corto plazo de valores representativos de deuda de empresas asociadas</t>
  </si>
  <si>
    <t>Intereses a corto plazo de valores representativos de deuda de otras partes vinculadas</t>
  </si>
  <si>
    <t>Intereses a corto plazo de créditos a empresas del grupo</t>
  </si>
  <si>
    <t>Intereses a corto plazo de créditos a empresas asociadas</t>
  </si>
  <si>
    <t>Intereses a corto plazo de créditos a otras partes vinculadas</t>
  </si>
  <si>
    <t>Dividendo a cobrar de empresas de grupo</t>
  </si>
  <si>
    <t>Dividendo a cobrar de empresas asociadas</t>
  </si>
  <si>
    <t>Dividendo a cobrar de otras partes vinculadas</t>
  </si>
  <si>
    <t>Desembolsos pendientes sobre participaciones a corto plazo en empresas del grupo</t>
  </si>
  <si>
    <t>Desembolsos pendientes sobre participaciones a corto plazo en empresas asociadas</t>
  </si>
  <si>
    <t>Desembolsos pendientes sobre participaciones a corto plazo en otras partes vinculadas</t>
  </si>
  <si>
    <t>Cuenta corriente con empresas del grupo</t>
  </si>
  <si>
    <t>Cuenta corriente con empresas asociadas</t>
  </si>
  <si>
    <t>Cuenta corriente con otras partes vinculadas</t>
  </si>
  <si>
    <t>Socios de sociedad disuelta</t>
  </si>
  <si>
    <t>Socios, cuenta de fusión</t>
  </si>
  <si>
    <t>Socios de sociedad escindida</t>
  </si>
  <si>
    <t>Socios, cuenta de escisión</t>
  </si>
  <si>
    <t>Desembolsos exigidos sobre participaciones, empresas del grupo</t>
  </si>
  <si>
    <t>Desembolsos exigidos sobre participaciones, empresas asociadas</t>
  </si>
  <si>
    <t>Desembolsos exigidos sobre participaciones, otras partes vinculadas</t>
  </si>
  <si>
    <t>Desembolsos exigidos sobre participaciones de otras empresas</t>
  </si>
  <si>
    <t>Socios por desembolsos exigidos sobre acciones o participaciones ordinarias</t>
  </si>
  <si>
    <t>Socios por desembolsos exigidos sobre acciones o participaciones consideradas como pasivos financieros</t>
  </si>
  <si>
    <t>Activos por derivados financieros a corto plazo, cartera de negociación</t>
  </si>
  <si>
    <t>Activos por derivados financieros a corto plazo, instrumentos de cobertura</t>
  </si>
  <si>
    <t>Pasivos por derivados financieros a corto plazo, cartera de negociación</t>
  </si>
  <si>
    <t>Pasivos por derivados financieros a corto plazo, instrumentos de cobertura</t>
  </si>
  <si>
    <t>Deterioro de valor de participaciones a corto plazo en empresas del grupo</t>
  </si>
  <si>
    <t>Deterioro de valor de participaciones a corto plazo en empresas asociadas</t>
  </si>
  <si>
    <t>Deterioro de valor de valores representativos de deuda a corto plazo de empresas del grupo</t>
  </si>
  <si>
    <t>Deterioro de valor de valores representativos de deuda a corto plazo de empresas asociadas</t>
  </si>
  <si>
    <t>Deterioro de valor de valores representativos de deuda a corto plazo de otras partes vinculadas</t>
  </si>
  <si>
    <t>Deterioro de valor de créditos a corto plazo a empresas del grupo</t>
  </si>
  <si>
    <t>Deterioro de valor de créditos a corto plazo a empresas asociadas</t>
  </si>
  <si>
    <t>Deterioro de valor de créditos a corto plazo a otras partes vinculadas</t>
  </si>
  <si>
    <t>Deterioro de valor de inmovilizado no corriente mantenido para la venta</t>
  </si>
  <si>
    <t>Deterioro de valor de inversiones con personas y entidades vinculadas no corrientes mantenidas para la venta</t>
  </si>
  <si>
    <t>Deterioro de valor de inversiones financieras no corrientes mantenidas para la venta</t>
  </si>
  <si>
    <t>Deterioro de valor de existencias, deudores comerciales y otras cuentas a cobrar integrados en un grupo enajenable mantenido para la venta</t>
  </si>
  <si>
    <t>Deterioro de valor de otros activos mantenidos para la venta</t>
  </si>
  <si>
    <t>Descuentos sobre compras por pronto pago de mercaderías</t>
  </si>
  <si>
    <t>Descuentos sobre compras por pronto pago de materias primas</t>
  </si>
  <si>
    <t>Descuentos sobre compras por pronto pago de otros aprovisionamientos</t>
  </si>
  <si>
    <t>Devoluciones de compras de mercaderías</t>
  </si>
  <si>
    <t>Devoluciones de compras de materias primas</t>
  </si>
  <si>
    <t>Devoluciones de compras de otros aprovisionamientos</t>
  </si>
  <si>
    <t>“Rappels” por compras de mercaderías</t>
  </si>
  <si>
    <t>“Rappels” por compras de materias primas</t>
  </si>
  <si>
    <t>“Rappels” por compras de otros aprovisionamientos</t>
  </si>
  <si>
    <t>Impuesto corriente</t>
  </si>
  <si>
    <t>Impuesto diferido</t>
  </si>
  <si>
    <t>Ajustes negativos en IVA de activo corriente</t>
  </si>
  <si>
    <t>Ajustes negativos en IVA de inversiones</t>
  </si>
  <si>
    <t>Ajustes positivos en IVA de activo corriente</t>
  </si>
  <si>
    <t>Ajustes positivos en IVA de inversiones</t>
  </si>
  <si>
    <t>Contribuciones anuales</t>
  </si>
  <si>
    <t>Otros costes</t>
  </si>
  <si>
    <t>Retribuciones al personal liquidados con instrumentos de patrimonio</t>
  </si>
  <si>
    <t>Retribuciones al personal liquidados en efectivo basado en instrumentos de patrimonio</t>
  </si>
  <si>
    <t>Beneficio transferido (gestor)</t>
  </si>
  <si>
    <t>Pérdida soportada (partícipe o asociado no gestor)</t>
  </si>
  <si>
    <t>Intereses de obligaciones y bonos a largo plazo, empresas del grupo</t>
  </si>
  <si>
    <t>Intereses de obligaciones y bonos a largo plazo, empresas asociadas</t>
  </si>
  <si>
    <t>Intereses de obligaciones y bonos a largo plazo, otras partes vinculadas</t>
  </si>
  <si>
    <t>Intereses de obligaciones y bonos a largo plazo, otras empresas</t>
  </si>
  <si>
    <t>Intereses de obligaciones y bonos a corto plazo, empresas del grupo</t>
  </si>
  <si>
    <t>Intereses de obligaciones y bonos a corto plazo, empresas asociadas</t>
  </si>
  <si>
    <t>Intereses de obligaciones y bonos a corto plazo, otras partes vinculadas</t>
  </si>
  <si>
    <t>Intereses de obligaciones y bonos a corto plazo, otras empresas</t>
  </si>
  <si>
    <t>Intereses de deudas, empresas del grupo</t>
  </si>
  <si>
    <t>Intereses de deudas, empresas asociadas</t>
  </si>
  <si>
    <t>Intereses de deudas, otras partes vinculadas</t>
  </si>
  <si>
    <t>Intereses de deudas con entidades de crédito</t>
  </si>
  <si>
    <t>Intereses de deudas, otras empresas</t>
  </si>
  <si>
    <t>Pérdidas de cartera de negociación</t>
  </si>
  <si>
    <t>Pérdidas de designados por la empresa</t>
  </si>
  <si>
    <t>Pérdidas de disponibles para la venta</t>
  </si>
  <si>
    <t>Pérdidas de instrumentos de cobertura</t>
  </si>
  <si>
    <t>Dividendos de pasivos, empresas del grupo</t>
  </si>
  <si>
    <t>Dividendos de pasivos, empresas asociadas</t>
  </si>
  <si>
    <t>Dividendos de pasivos, otras partes vinculadas</t>
  </si>
  <si>
    <t>Dividendos de pasivos, otras empresas</t>
  </si>
  <si>
    <t>Intereses por descuento de efectos en entidades de crédito del grupo</t>
  </si>
  <si>
    <t>Intereses por descuento de efectos en entidades de crédito asociadas</t>
  </si>
  <si>
    <t>Intereses por descuento de efectos en otras entidades de crédito vinculadas</t>
  </si>
  <si>
    <t>Intereses por descuento de efectos en otras entidades de crédito</t>
  </si>
  <si>
    <t>Intereses por operaciones de “factoring” con entidades de crédito del grupo</t>
  </si>
  <si>
    <t>Intereses por operaciones de “factoring” con entidades de crédito asociadas</t>
  </si>
  <si>
    <t>Intereses por operaciones de “factoring” con otras entidades de crédito vinculadas</t>
  </si>
  <si>
    <t>Intereses por operaciones de “factoring” con otras entidades de crédito</t>
  </si>
  <si>
    <t>Pérdidas en valores representativos de deuda a largo plazo, empresas del grupo</t>
  </si>
  <si>
    <t>Pérdidas en valores representativos de deuda a largo plazo, empresas asociadas</t>
  </si>
  <si>
    <t>Pérdidas en valores representativos de deuda a largo plazo, otras partes vinculadas</t>
  </si>
  <si>
    <t>Pérdidas en participaciones y valores representativos de deuda a largo plazo, otras empresas</t>
  </si>
  <si>
    <t>Pérdidas en participaciones y valores representativos de deuda a corto plazo, empresas del grupo</t>
  </si>
  <si>
    <t>Pérdidas en participaciones y valores representativos de deuda a corto plazo, empresas asociadas</t>
  </si>
  <si>
    <t>Pérdidas en valores representativos de deuda a corto plazo, otras partes vinculadas</t>
  </si>
  <si>
    <t xml:space="preserve">Pérdidas en valores representativos de deuda a corto plazo, otras empresas </t>
  </si>
  <si>
    <t>Pérdidas de créditos a largo plazo, empresas del grupo</t>
  </si>
  <si>
    <t>Pérdidas de créditos a largo plazo, empresas asociadas</t>
  </si>
  <si>
    <t>Pérdidas de créditos a largo plazo, otras partes vinculadas</t>
  </si>
  <si>
    <t>Pérdidas de créditos a largo plazo, otras empresas</t>
  </si>
  <si>
    <t>Pérdidas de créditos a corto plazo, empresas del grupo</t>
  </si>
  <si>
    <t>Pérdidas de créditos a corto plazo, empresas asociadas</t>
  </si>
  <si>
    <t>Pérdidas de créditos a corto plazo, otras partes vinculadas</t>
  </si>
  <si>
    <t>Pérdidas de créditos a corto plazo, otras empresas</t>
  </si>
  <si>
    <t>Pérdidas procedentes de participaciones a largo plazo, empresas del grupo</t>
  </si>
  <si>
    <t>Pérdidas procedentes de participaciones a largo plazo, empresas asociadas</t>
  </si>
  <si>
    <t>Pérdidas procedentes de participaciones a largo plazo, otras partes vinculadas</t>
  </si>
  <si>
    <t>Pérdidas por deterioro de productos terminados y en curso de fabricación</t>
  </si>
  <si>
    <t>Pérdidas por deterioro de mercaderías</t>
  </si>
  <si>
    <t>Pérdidas por deterioro de materias primas</t>
  </si>
  <si>
    <t>Pérdidas por deterioro de otros aprovisionamientos</t>
  </si>
  <si>
    <t>Dotación a la provisión por contratos onerosos</t>
  </si>
  <si>
    <t>Dotación a la provisión para otras operaciones comerciales</t>
  </si>
  <si>
    <t>Pérdidas por deterioro de participaciones en instrumentos de patrimonio neto a largo plazo, empresas del grupo</t>
  </si>
  <si>
    <t>Pérdidas por deterioro de participaciones en instrumentos de patrimonio neto a largo plazo, empresas asociadas</t>
  </si>
  <si>
    <t>Pérdidas por deterioro de participaciones en instrumentos de patrimonio neto a largo plazo, otras partes vinculadas</t>
  </si>
  <si>
    <t>Pérdidas por deterioro de participaciones en instrumentos de patrimonio neto a largo plazo, otras empresas</t>
  </si>
  <si>
    <t>Pérdidas por deterioro en valores representativos de deuda a largo plazo, empresas del grupo</t>
  </si>
  <si>
    <t>Pérdidas por deterioro en valores representativos de deuda a largo plazo, empresas asociadas</t>
  </si>
  <si>
    <t>Pérdidas por deterioro en valores representativos de deuda a largo plazo, otras partes vinculadas</t>
  </si>
  <si>
    <t>Pérdidas por deterioro en valores representativos de deuda a largo plazo, de otras empresas</t>
  </si>
  <si>
    <t>Pérdidas por deterioro de créditos a largo plazo, empresas del grupo</t>
  </si>
  <si>
    <t>Pérdidas por deterioro de créditos a largo plazo, empresas asociadas</t>
  </si>
  <si>
    <t>Pérdidas por deterioro de créditos a largo plazo, otras partes vinculadas</t>
  </si>
  <si>
    <t>Pérdidas por deterioro de créditos a largo plazo, otras empresas</t>
  </si>
  <si>
    <t>Pérdidas por deterioro de participaciones en instrumentos de patrimonio neto a corto plazo, empresas del grupo</t>
  </si>
  <si>
    <t>Pérdidas por deterioro de participaciones en instrumentos de patrimonio neto a corto plazo, empresas asociadas</t>
  </si>
  <si>
    <t xml:space="preserve">Pérdidas por deterioro en valores representativos de deuda a corto plazo, empresas del grupo </t>
  </si>
  <si>
    <t>Pérdidas por deterioro en valores representativos de deuda a corto plazo, empresas asociadas</t>
  </si>
  <si>
    <t>Pérdidas por deterioro en valores representativos de deuda a corto plazo, otras partes vinculadas</t>
  </si>
  <si>
    <t>Pérdidas por deterioro en valores representativos de deuda a corto plazo, de otras empresas</t>
  </si>
  <si>
    <t>Pérdidas por deterioro de créditos a corto plazo, empresas del grupo</t>
  </si>
  <si>
    <t>Pérdidas por deterioro de créditos a corto plazo, empresas asociadas</t>
  </si>
  <si>
    <t>Pérdidas por deterioro de créditos a corto plazo, otras partes vinculadas</t>
  </si>
  <si>
    <t>Pérdidas por deterioro de créditos a corto plazo, otras empresas</t>
  </si>
  <si>
    <t>Descuentos sobre ventas por pronto pago de mercaderías</t>
  </si>
  <si>
    <t>Descuentos sobre ventas por pronto pago de productos terminados</t>
  </si>
  <si>
    <t>Descuentos sobre ventas por pronto pago de productos semiterminados</t>
  </si>
  <si>
    <t>Descuentos sobre ventas por pronto pago de subproductos y residuos</t>
  </si>
  <si>
    <t>Devoluciones de ventas de mercaderías</t>
  </si>
  <si>
    <t>Devoluciones de ventas de productos terminados</t>
  </si>
  <si>
    <t>Devoluciones de ventas de productos semiterminados</t>
  </si>
  <si>
    <t>Devoluciones de ventas de subproductos y residuos</t>
  </si>
  <si>
    <t>Devoluciones de ventas de envases y embalajes</t>
  </si>
  <si>
    <t>«Rappels» sobre ventas de mercaderías</t>
  </si>
  <si>
    <t>“Rappels” sobre ventas de productos terminados</t>
  </si>
  <si>
    <t>“Rappels” sobre ventas de productos semiterminados</t>
  </si>
  <si>
    <t>“Rappels” sobre ventas de subproductos y residuos</t>
  </si>
  <si>
    <t>“Rappels” sobre ventas de envases y embalajes</t>
  </si>
  <si>
    <t>Pérdida transferida (gestor)</t>
  </si>
  <si>
    <t>Beneficio atribuido (partícipe o asociado no gestor)</t>
  </si>
  <si>
    <t>Ingresos de participaciones en instrumentos de patrimonio, empresas del grupo</t>
  </si>
  <si>
    <t>Ingresos de participaciones en instrumentos de patrimonio, empresas asociadas</t>
  </si>
  <si>
    <t>Ingresos de participaciones en instrumentos de patrimonio, otras partes vinculadas</t>
  </si>
  <si>
    <t>Ingresos de participaciones en instrumentos de patrimonio, otras empresas</t>
  </si>
  <si>
    <t>Ingresos de valores representativos de deuda, empresas del grupo</t>
  </si>
  <si>
    <t>Ingresos de valores representativos de deuda, empresas asociadas</t>
  </si>
  <si>
    <t>Ingresos de valores representativos de deuda, otras partes vinculadas</t>
  </si>
  <si>
    <t>Ingresos de valores representativos de deuda, otras empresas</t>
  </si>
  <si>
    <t xml:space="preserve">Ingresos de créditos a largo plazo </t>
  </si>
  <si>
    <t xml:space="preserve"> Ingresos de créditos a largo plazo, otras partes vinculadas</t>
  </si>
  <si>
    <t xml:space="preserve"> Ingresos de créditos a largo plazo, otras empresas</t>
  </si>
  <si>
    <t xml:space="preserve"> Ingresos de créditos a largo plazo, empresas del grupo</t>
  </si>
  <si>
    <t xml:space="preserve"> Ingresos de créditos a largo plazo, empresas asociadas</t>
  </si>
  <si>
    <t>Ingresos de créditos a corto plazo</t>
  </si>
  <si>
    <t xml:space="preserve"> Ingresos de créditos a corto plazo, otras partes vinculadas</t>
  </si>
  <si>
    <t xml:space="preserve"> Ingresos de créditos a corto plazo, otras empresas</t>
  </si>
  <si>
    <t xml:space="preserve"> Ingresos de créditos a corto plazo, empresas del grupo</t>
  </si>
  <si>
    <t xml:space="preserve"> Ingresos de créditos a corto plazo, empresas asociadas</t>
  </si>
  <si>
    <t>Beneficios de cartera de negociación</t>
  </si>
  <si>
    <t>Beneficios de designados por la empresa</t>
  </si>
  <si>
    <t>Beneficios de disponibles para la venta</t>
  </si>
  <si>
    <t>Beneficios de instrumentos de cobertura</t>
  </si>
  <si>
    <t>Beneficios en valores representativos de deuda a largo plazo, empresas del grupo</t>
  </si>
  <si>
    <t>Beneficios en valores representativos de deuda a largo plazo, empresas asociadas</t>
  </si>
  <si>
    <t>Beneficios en valores representativos de deuda a largo plazo, otras partes vinculadas</t>
  </si>
  <si>
    <t>Beneficios en participaciones y valores representativos de deuda a largo plazo, otras empresas</t>
  </si>
  <si>
    <t>Beneficios en participaciones y valores representativos de deuda a corto plazo, empresas del grupo</t>
  </si>
  <si>
    <t>Beneficios en participaciones y valores representativos de deuda a corto plazo, empresas asociadas</t>
  </si>
  <si>
    <t>Beneficios en valores representativos de deuda a corto plazo, otras partes vinculadas</t>
  </si>
  <si>
    <t>Beneficios en valores representativos de deuda a corto plazo, otras empresas</t>
  </si>
  <si>
    <t>Beneficios procedentes de participaciones a largo plazo, empresas del grupo</t>
  </si>
  <si>
    <t>Beneficios procedentes de participaciones a largo plazo, empresas asociadas</t>
  </si>
  <si>
    <t>Beneficios procedentes de participaciones a largo plazo, otras partes vinculadas</t>
  </si>
  <si>
    <t>Reversión del deterioro de productos terminados y en curso de fabricación</t>
  </si>
  <si>
    <t>Reversión del deterioro de mercaderías</t>
  </si>
  <si>
    <t>Reversión del deterioro de materias primas</t>
  </si>
  <si>
    <t>Reversión del deterioro de otros aprovisionamientos</t>
  </si>
  <si>
    <t>Exceso de provisión por retribuciones al personal</t>
  </si>
  <si>
    <t xml:space="preserve">Exceso de provisión para impuestos </t>
  </si>
  <si>
    <t>Exceso de provisión para otras responsabilidades</t>
  </si>
  <si>
    <t>Exceso de provisión por operaciones comerciales</t>
  </si>
  <si>
    <t xml:space="preserve"> Exceso de provisión por contratos onerosos</t>
  </si>
  <si>
    <t xml:space="preserve"> Exceso de provisión para otras operaciones comerciales</t>
  </si>
  <si>
    <t>Exceso de provisión para actuaciones medioambientales</t>
  </si>
  <si>
    <t xml:space="preserve">Exceso de provisión para reestructuraciones </t>
  </si>
  <si>
    <t>Exceso de provisión por transacciones con pagos basados en instrumentos de patrimonio</t>
  </si>
  <si>
    <t>Reversión del deterioro de participaciones en instrumentos de patrimonio neto a largo plazo, empresas del grupo</t>
  </si>
  <si>
    <t>Reversión del deterioro de participaciones en instrumentos de patrimonio neto a largo plazo, empresas asociadas</t>
  </si>
  <si>
    <t>Reversión del deterioro de valores representativos de deuda a largo plazo, empresas del grupo</t>
  </si>
  <si>
    <t>Reversión del deterioro de valores representativos de deuda a largo plazo, empresas asociadas</t>
  </si>
  <si>
    <t>Reversión del deterioro de valores representativos de deuda a largo plazo, otras partes vinculadas</t>
  </si>
  <si>
    <t>Reversión del deterioro de valores representativos de deuda a largo plazo, otras empresas</t>
  </si>
  <si>
    <t>Reversión del deterioro de créditos a largo plazo, empresas del grupo</t>
  </si>
  <si>
    <t>Reversión del deterioro de créditos a largo plazo, empresas asociadas</t>
  </si>
  <si>
    <t>Reversión del deterioro de créditos a largo plazo, otras partes vinculadas</t>
  </si>
  <si>
    <t>Reversión del deterioro de créditos a largo plazo, otras empresas</t>
  </si>
  <si>
    <t>Reversión del deterioro de participaciones en instrumentos de patrimonio neto a corto plazo, empresas del grupo</t>
  </si>
  <si>
    <t>Reversión del deterioro de participaciones en instrumentos de patrimonio neto a corto plazo, empresas asociadas</t>
  </si>
  <si>
    <t>Reversión del deterioro en valores representativos de deuda a corto plazo, empresas del grupo</t>
  </si>
  <si>
    <t>Reversión del deterioro en valores representativos de deuda a corto plazo, empresas asociadas</t>
  </si>
  <si>
    <t>Reversión del deterioro en valores representativos de deuda a corto plazo, otras partes vinculadas</t>
  </si>
  <si>
    <t xml:space="preserve">Reversión del deterioro en valores representativos de deuda a corto plazo, otras empresas </t>
  </si>
  <si>
    <t>Reversión del deterioro de créditos a corto plazo, empresas del grupo</t>
  </si>
  <si>
    <t>Reversión del deterioro de créditos a corto plazo, empresas asociadas</t>
  </si>
  <si>
    <t>Reversión del deterioro de créditos a corto plazo, otras partes vinculadas</t>
  </si>
  <si>
    <t>Reversión del deterioro de créditos a corto plazo, otras empresas</t>
  </si>
  <si>
    <t>Hacienda Pública, IVA soportado 4%</t>
  </si>
  <si>
    <t>Hacienda Pública, IVA soportado 10%</t>
  </si>
  <si>
    <t>Hacienda Pública, IVA soportado 21%</t>
  </si>
  <si>
    <t>Hacienda Pública, IVA Repercutido 4%</t>
  </si>
  <si>
    <t>Hacienda Pública, IVA repercutido 10%</t>
  </si>
  <si>
    <t>Hacienda Pública, IVA repercutido 21%</t>
  </si>
  <si>
    <t>Cuenta</t>
  </si>
  <si>
    <t>CUENTAS</t>
  </si>
  <si>
    <t>700,701,702,703,704, 705,(706),(708),(709)</t>
  </si>
  <si>
    <t>1. Importe neto de la cifra de negocios</t>
  </si>
  <si>
    <t>(6930), 71*,7930</t>
  </si>
  <si>
    <t>2. Variación de existencias de productos terminados y en curso de fabricación</t>
  </si>
  <si>
    <t>3. Trabajos realizados por la empresa para su activo</t>
  </si>
  <si>
    <t>(600),(601),(602),606,(607),608,609,61*,  (6931),(6932),(6933),7931,7932,7933</t>
  </si>
  <si>
    <t>4. Aprovisionamientos</t>
  </si>
  <si>
    <t>740,747,75</t>
  </si>
  <si>
    <t>5. Otros ingresos de explotación</t>
  </si>
  <si>
    <t>(64),7950,7957</t>
  </si>
  <si>
    <t>6. Gastos de personal</t>
  </si>
  <si>
    <t>(62),(631),(634),636,639,(65),(694),(695),794, 7954</t>
  </si>
  <si>
    <t>7. Otros gastos de explotación</t>
  </si>
  <si>
    <t>(68)</t>
  </si>
  <si>
    <t>8. Amortización de Inmovilizado</t>
  </si>
  <si>
    <t>9. Imputación de subvenciones de inmovilizado financiero y otras</t>
  </si>
  <si>
    <t>7951,7952,7955,7956</t>
  </si>
  <si>
    <t>10. Exceso de provisión</t>
  </si>
  <si>
    <t>(670),(671),(672),(690),(691),(692),770,   771,772,790,791,792</t>
  </si>
  <si>
    <t>11. Deterioro y resultados por enajenación de inmovilizado</t>
  </si>
  <si>
    <t>A) RESULTADO DE EXPLOTACIÓN</t>
  </si>
  <si>
    <t>760,761,762,767,769</t>
  </si>
  <si>
    <t>12. Ingresos financieros</t>
  </si>
  <si>
    <t>(660),(661),(662),(664),(665),(669)</t>
  </si>
  <si>
    <t>13. Gastos financieros</t>
  </si>
  <si>
    <t>(663),763</t>
  </si>
  <si>
    <t>14. Variación de valor razonable en instrumentos financieros</t>
  </si>
  <si>
    <t>(668),768</t>
  </si>
  <si>
    <t>15. Diferencias de cambio</t>
  </si>
  <si>
    <t>(666),(667),(673),(675),(696),(697),(698),    (699),766,773,775,796,797,798,799</t>
  </si>
  <si>
    <t>16. Deterioro y resultados por enajenaciones de instrumentos financieros</t>
  </si>
  <si>
    <t>B) RESULTADO FINANCIERO</t>
  </si>
  <si>
    <t>C) RESULTADO ANTES DE IMPUESTOS</t>
  </si>
  <si>
    <t>(6300)*,6301*,(633),638</t>
  </si>
  <si>
    <t>17.Impuestos sobre sociedades</t>
  </si>
  <si>
    <t>D) RESULTADO DEL EJERCICIO</t>
  </si>
  <si>
    <t>* Su signo puede ser positivo o negativo</t>
  </si>
  <si>
    <t>Introducir DNI (sin letra)</t>
  </si>
  <si>
    <r>
      <t>ACTIVO</t>
    </r>
    <r>
      <rPr>
        <sz val="14"/>
        <color theme="0"/>
        <rFont val="Arial"/>
        <family val="2"/>
      </rPr>
      <t xml:space="preserve"> </t>
    </r>
  </si>
  <si>
    <t xml:space="preserve"> PASIVO Y PATRIMONIO NETO </t>
  </si>
  <si>
    <t>ACTIVO</t>
  </si>
  <si>
    <t>PATRIMONIO NETO Y PASIVO</t>
  </si>
  <si>
    <t>A) ACTIVOS NO CORRIENTES</t>
  </si>
  <si>
    <t xml:space="preserve">A) PATRIMONIO NETO </t>
  </si>
  <si>
    <t>I. Inmovilizado Intangible</t>
  </si>
  <si>
    <t>A-1) Fondos propios</t>
  </si>
  <si>
    <t>II. Inmovilizado Material</t>
  </si>
  <si>
    <t>I. Capital</t>
  </si>
  <si>
    <t>1. Terrenos y bienes naturales</t>
  </si>
  <si>
    <t>1. Capital Escriturado</t>
  </si>
  <si>
    <t>2. Construcciones</t>
  </si>
  <si>
    <t>2. (Capital no exigido)</t>
  </si>
  <si>
    <t>3. Instalaciones técnicas</t>
  </si>
  <si>
    <t>II. Prima de emisión</t>
  </si>
  <si>
    <t>4. Maquinaria</t>
  </si>
  <si>
    <t>III. Reservas</t>
  </si>
  <si>
    <t>5. Utillaje</t>
  </si>
  <si>
    <t>1. Legal y Estatutarias</t>
  </si>
  <si>
    <t>6. Otras instalaciones</t>
  </si>
  <si>
    <t>2. Otras reservas</t>
  </si>
  <si>
    <t>7. Mobiliario</t>
  </si>
  <si>
    <t>IV. (Acciones y participaciones en patrimonio propias)</t>
  </si>
  <si>
    <t>8. Equipos para procesos de información</t>
  </si>
  <si>
    <t>V. Resultado de ejercicios anteriores</t>
  </si>
  <si>
    <t>9. Elementos de transporte</t>
  </si>
  <si>
    <t>1. Remanente</t>
  </si>
  <si>
    <t>10. Otro inmovilizado material</t>
  </si>
  <si>
    <t>2.(Resultado negativo de ejercicios anteriores)</t>
  </si>
  <si>
    <t>11. Inmovilizades materiales en curso</t>
  </si>
  <si>
    <t>VI. Otras aportaciones de socios</t>
  </si>
  <si>
    <t>III. Inversiones Inmobiliarias</t>
  </si>
  <si>
    <t>VII. Resultados del ejercicio</t>
  </si>
  <si>
    <t>IV. Inversiones en empresas del grupo y asociadas a L/P</t>
  </si>
  <si>
    <t>VIII. (Dividendos a cuenta)</t>
  </si>
  <si>
    <t>V. Inversiones financieras a largo plazo</t>
  </si>
  <si>
    <t>A-2) Subvenciones, donaciones y legados recibidos</t>
  </si>
  <si>
    <t>VI. Activos por impuestos diferidos</t>
  </si>
  <si>
    <t>B) PASIVO NO CORRIENTE</t>
  </si>
  <si>
    <t>B) ACTIVOS CORRIENTES</t>
  </si>
  <si>
    <t>I. Provisiones a largo plazo</t>
  </si>
  <si>
    <t>I. Existencias</t>
  </si>
  <si>
    <t>II. Deudas a largo plazo</t>
  </si>
  <si>
    <t>1. Comerciales</t>
  </si>
  <si>
    <t>1. Deudas con entidades de crédito</t>
  </si>
  <si>
    <t>2. Materias primas y aprovisionamientos</t>
  </si>
  <si>
    <t>III. Deudas con empresas del grupo y asociadas a L/P</t>
  </si>
  <si>
    <t>3. Productos en curso y semiterminados</t>
  </si>
  <si>
    <t>IV. Pasivos por impuestos diferidos</t>
  </si>
  <si>
    <t>4. Productos terminados</t>
  </si>
  <si>
    <t>V. Periodificaciones a largo plazo</t>
  </si>
  <si>
    <t>5. Anticipo a proveedores</t>
  </si>
  <si>
    <t>C) PASIVO CORRIENTE</t>
  </si>
  <si>
    <t>II. Deudores comerciales y otras cuentas a cobrar</t>
  </si>
  <si>
    <t>I. Provisiones a corto plazo</t>
  </si>
  <si>
    <t>1. Clientes</t>
  </si>
  <si>
    <t>II. Deudas a corto plazo</t>
  </si>
  <si>
    <t>2. Clientes, efectos comerciales</t>
  </si>
  <si>
    <t>1.Deudas con entidades de crédito</t>
  </si>
  <si>
    <t>3. Otros deudores</t>
  </si>
  <si>
    <t>2. Acreedores por arrendamiento financiero</t>
  </si>
  <si>
    <t>4. Otros créditos con las Administraciones Públicas.</t>
  </si>
  <si>
    <t>3. Otros deudas a corto plazo</t>
  </si>
  <si>
    <t>III. Inversiones en empresas asociadas y del grupo a C/P</t>
  </si>
  <si>
    <t>III. Deudas con empresas del grupo y asociadas a C/P</t>
  </si>
  <si>
    <t>IV. Inversiones financieras a corto plazo</t>
  </si>
  <si>
    <t>IV. Acreedores comerciales y otras cuentas a pagar</t>
  </si>
  <si>
    <t>V. Periodificación a corto plazo</t>
  </si>
  <si>
    <t>1. Proveedores</t>
  </si>
  <si>
    <t>VI. Efectivos y otros activos líquidos equivalentes</t>
  </si>
  <si>
    <t>2. Otros acreedores</t>
  </si>
  <si>
    <t>1. Bancos</t>
  </si>
  <si>
    <t>3. Otras deudas con las Administraciones Públicas</t>
  </si>
  <si>
    <t>2. Caja</t>
  </si>
  <si>
    <t>4. Anticipo a clientes</t>
  </si>
  <si>
    <t>3. Otros activos líquidos</t>
  </si>
  <si>
    <t xml:space="preserve">TOTAL ACTIVO </t>
  </si>
  <si>
    <t>TOTAL PATRIMONIO NETO Y PASIVO</t>
  </si>
  <si>
    <t>fecha</t>
  </si>
  <si>
    <t>DEBE</t>
  </si>
  <si>
    <t>HABER</t>
  </si>
  <si>
    <t>M_Carmen</t>
  </si>
  <si>
    <t>47704 (Iva rep. 4%)</t>
  </si>
  <si>
    <t>47210 (Iva sop. 10%)</t>
  </si>
  <si>
    <t>47221 (Iva sop. 21%)</t>
  </si>
  <si>
    <t>47721 (Iva rep. 21%)</t>
  </si>
  <si>
    <t>47710 (Iva rep. 10%)</t>
  </si>
  <si>
    <t xml:space="preserve"> (Iva sop. 4%)</t>
  </si>
  <si>
    <t>Importe HABER</t>
  </si>
  <si>
    <t>Importe DEBE</t>
  </si>
  <si>
    <t>Cod</t>
  </si>
  <si>
    <t>Cod.</t>
  </si>
  <si>
    <t>Admitimos el aplazamiento del crédito del cliente nº 75. Ingresos financieros por aplazamiento: 25€.</t>
  </si>
  <si>
    <t xml:space="preserve">10% IVA. Se incluyen en la factura envases susceptibles de devolución por importe del 8% de la compra. Aplicamos el anticipo anterior. Resto, a crédito a 2 meses. </t>
  </si>
  <si>
    <t>Mismas condiciones de la compra. Devolución a través de transferencia bancaria.</t>
  </si>
  <si>
    <t>Pincha AQUÍ para descargar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</si>
</sst>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€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Garamond"/>
      <family val="1"/>
    </font>
    <font>
      <sz val="12"/>
      <color indexed="8"/>
      <name val="Garamond"/>
      <family val="1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rgb="FFFF0000"/>
      <name val="Arial"/>
      <family val="2"/>
      <charset val="204"/>
    </font>
    <font>
      <b/>
      <sz val="12"/>
      <color indexed="8"/>
      <name val="Arial"/>
      <family val="2"/>
    </font>
    <font>
      <b/>
      <sz val="10"/>
      <color indexed="62"/>
      <name val="Arial"/>
      <family val="2"/>
      <charset val="204"/>
    </font>
    <font>
      <b/>
      <sz val="10"/>
      <color indexed="8"/>
      <name val="Arial"/>
      <family val="2"/>
    </font>
    <font>
      <b/>
      <sz val="11"/>
      <color indexed="62"/>
      <name val="Arial"/>
      <family val="2"/>
      <charset val="204"/>
    </font>
    <font>
      <sz val="10"/>
      <color indexed="8"/>
      <name val="Arial"/>
      <family val="2"/>
    </font>
    <font>
      <sz val="10"/>
      <color indexed="62"/>
      <name val="Arial"/>
      <family val="2"/>
      <charset val="204"/>
    </font>
    <font>
      <b/>
      <sz val="10"/>
      <color indexed="62"/>
      <name val="Arial"/>
      <family val="2"/>
    </font>
    <font>
      <sz val="11"/>
      <color indexed="62"/>
      <name val="Calibri"/>
      <family val="2"/>
    </font>
    <font>
      <sz val="11"/>
      <color indexed="62"/>
      <name val="Arial"/>
      <family val="2"/>
      <charset val="204"/>
    </font>
    <font>
      <sz val="11"/>
      <color indexed="8"/>
      <name val="Arial"/>
      <family val="2"/>
    </font>
    <font>
      <sz val="11"/>
      <color indexed="62"/>
      <name val="Arial"/>
      <family val="2"/>
    </font>
    <font>
      <b/>
      <sz val="14"/>
      <color indexed="62"/>
      <name val="Arial"/>
      <family val="2"/>
      <charset val="204"/>
    </font>
    <font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indexed="8"/>
      <name val="Garamond"/>
      <family val="1"/>
    </font>
    <font>
      <b/>
      <sz val="16"/>
      <color indexed="8"/>
      <name val="Garamond"/>
      <family val="1"/>
    </font>
    <font>
      <sz val="12"/>
      <color theme="0"/>
      <name val="Garamond"/>
      <family val="1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26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20" fillId="0" borderId="0"/>
    <xf numFmtId="0" fontId="40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8" fillId="3" borderId="9" xfId="0" applyFont="1" applyFill="1" applyBorder="1" applyAlignment="1" applyProtection="1">
      <alignment horizontal="center"/>
      <protection hidden="1"/>
    </xf>
    <xf numFmtId="14" fontId="8" fillId="3" borderId="10" xfId="0" applyNumberFormat="1" applyFont="1" applyFill="1" applyBorder="1" applyAlignment="1" applyProtection="1">
      <alignment horizontal="center"/>
      <protection hidden="1"/>
    </xf>
    <xf numFmtId="0" fontId="0" fillId="2" borderId="0" xfId="0" applyFill="1"/>
    <xf numFmtId="0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vertical="center" wrapText="1"/>
    </xf>
    <xf numFmtId="6" fontId="3" fillId="2" borderId="4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right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/>
    <xf numFmtId="49" fontId="4" fillId="2" borderId="0" xfId="0" applyNumberFormat="1" applyFont="1" applyFill="1" applyProtection="1">
      <protection hidden="1"/>
    </xf>
    <xf numFmtId="1" fontId="0" fillId="2" borderId="0" xfId="0" applyNumberFormat="1" applyFill="1" applyProtection="1">
      <protection hidden="1"/>
    </xf>
    <xf numFmtId="0" fontId="4" fillId="2" borderId="0" xfId="0" applyNumberFormat="1" applyFont="1" applyFill="1" applyProtection="1">
      <protection hidden="1"/>
    </xf>
    <xf numFmtId="0" fontId="0" fillId="7" borderId="0" xfId="0" applyFill="1" applyProtection="1">
      <protection hidden="1"/>
    </xf>
    <xf numFmtId="0" fontId="13" fillId="5" borderId="17" xfId="0" applyFont="1" applyFill="1" applyBorder="1" applyAlignment="1" applyProtection="1">
      <alignment horizontal="center" vertical="center"/>
      <protection locked="0" hidden="1"/>
    </xf>
    <xf numFmtId="0" fontId="16" fillId="2" borderId="5" xfId="0" applyFont="1" applyFill="1" applyBorder="1"/>
    <xf numFmtId="14" fontId="16" fillId="2" borderId="5" xfId="0" applyNumberFormat="1" applyFont="1" applyFill="1" applyBorder="1"/>
    <xf numFmtId="0" fontId="16" fillId="2" borderId="5" xfId="0" applyFont="1" applyFill="1" applyBorder="1" applyAlignment="1">
      <alignment vertical="center"/>
    </xf>
    <xf numFmtId="14" fontId="16" fillId="2" borderId="5" xfId="0" applyNumberFormat="1" applyFont="1" applyFill="1" applyBorder="1" applyAlignment="1">
      <alignment vertical="center"/>
    </xf>
    <xf numFmtId="44" fontId="16" fillId="2" borderId="5" xfId="1" applyFont="1" applyFill="1" applyBorder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vertical="center" wrapText="1"/>
    </xf>
    <xf numFmtId="9" fontId="16" fillId="2" borderId="5" xfId="0" applyNumberFormat="1" applyFont="1" applyFill="1" applyBorder="1" applyAlignment="1">
      <alignment vertical="center" wrapText="1"/>
    </xf>
    <xf numFmtId="44" fontId="16" fillId="2" borderId="5" xfId="1" applyFont="1" applyFill="1" applyBorder="1" applyAlignment="1">
      <alignment horizontal="center" vertical="center"/>
    </xf>
    <xf numFmtId="0" fontId="17" fillId="2" borderId="5" xfId="0" applyFont="1" applyFill="1" applyBorder="1"/>
    <xf numFmtId="4" fontId="21" fillId="8" borderId="18" xfId="3" applyNumberFormat="1" applyFont="1" applyFill="1" applyBorder="1" applyProtection="1">
      <protection locked="0"/>
    </xf>
    <xf numFmtId="4" fontId="23" fillId="8" borderId="18" xfId="3" applyNumberFormat="1" applyFont="1" applyFill="1" applyBorder="1" applyAlignment="1" applyProtection="1">
      <alignment horizontal="center"/>
      <protection locked="0"/>
    </xf>
    <xf numFmtId="4" fontId="25" fillId="8" borderId="19" xfId="3" applyNumberFormat="1" applyFont="1" applyFill="1" applyBorder="1" applyProtection="1">
      <protection locked="0"/>
    </xf>
    <xf numFmtId="4" fontId="27" fillId="8" borderId="19" xfId="3" applyNumberFormat="1" applyFont="1" applyFill="1" applyBorder="1" applyProtection="1">
      <protection locked="0"/>
    </xf>
    <xf numFmtId="4" fontId="28" fillId="8" borderId="18" xfId="3" applyNumberFormat="1" applyFont="1" applyFill="1" applyBorder="1" applyAlignment="1" applyProtection="1">
      <alignment horizontal="center"/>
      <protection locked="0"/>
    </xf>
    <xf numFmtId="4" fontId="23" fillId="8" borderId="19" xfId="3" applyNumberFormat="1" applyFont="1" applyFill="1" applyBorder="1" applyProtection="1">
      <protection locked="0"/>
    </xf>
    <xf numFmtId="4" fontId="27" fillId="8" borderId="18" xfId="3" applyNumberFormat="1" applyFont="1" applyFill="1" applyBorder="1" applyProtection="1">
      <protection locked="0"/>
    </xf>
    <xf numFmtId="4" fontId="21" fillId="8" borderId="18" xfId="3" applyNumberFormat="1" applyFont="1" applyFill="1" applyBorder="1" applyAlignment="1" applyProtection="1">
      <alignment horizontal="right"/>
      <protection locked="0"/>
    </xf>
    <xf numFmtId="4" fontId="23" fillId="8" borderId="20" xfId="3" applyNumberFormat="1" applyFont="1" applyFill="1" applyBorder="1" applyAlignment="1" applyProtection="1">
      <alignment horizontal="center"/>
      <protection locked="0"/>
    </xf>
    <xf numFmtId="4" fontId="29" fillId="8" borderId="21" xfId="3" applyNumberFormat="1" applyFont="1" applyFill="1" applyBorder="1" applyProtection="1">
      <protection locked="0"/>
    </xf>
    <xf numFmtId="4" fontId="30" fillId="8" borderId="19" xfId="3" applyNumberFormat="1" applyFont="1" applyFill="1" applyBorder="1" applyProtection="1">
      <protection locked="0"/>
    </xf>
    <xf numFmtId="4" fontId="32" fillId="8" borderId="19" xfId="3" applyNumberFormat="1" applyFont="1" applyFill="1" applyBorder="1" applyProtection="1">
      <protection locked="0"/>
    </xf>
    <xf numFmtId="4" fontId="23" fillId="8" borderId="21" xfId="3" applyNumberFormat="1" applyFont="1" applyFill="1" applyBorder="1" applyAlignment="1" applyProtection="1">
      <alignment horizontal="center"/>
      <protection locked="0"/>
    </xf>
    <xf numFmtId="4" fontId="33" fillId="8" borderId="18" xfId="3" applyNumberFormat="1" applyFont="1" applyFill="1" applyBorder="1" applyProtection="1">
      <protection locked="0"/>
    </xf>
    <xf numFmtId="0" fontId="5" fillId="0" borderId="0" xfId="0" applyFont="1"/>
    <xf numFmtId="4" fontId="5" fillId="0" borderId="0" xfId="0" applyNumberFormat="1" applyFont="1"/>
    <xf numFmtId="4" fontId="27" fillId="8" borderId="0" xfId="3" applyNumberFormat="1" applyFont="1" applyFill="1" applyBorder="1"/>
    <xf numFmtId="0" fontId="8" fillId="0" borderId="0" xfId="2" applyFont="1" applyFill="1" applyBorder="1" applyAlignment="1" applyProtection="1">
      <alignment horizontal="center" vertical="center" wrapText="1"/>
      <protection hidden="1"/>
    </xf>
    <xf numFmtId="4" fontId="22" fillId="0" borderId="0" xfId="3" applyNumberFormat="1" applyFont="1" applyFill="1"/>
    <xf numFmtId="4" fontId="24" fillId="0" borderId="0" xfId="3" applyNumberFormat="1" applyFont="1" applyFill="1"/>
    <xf numFmtId="4" fontId="23" fillId="8" borderId="22" xfId="3" applyNumberFormat="1" applyFont="1" applyFill="1" applyBorder="1" applyAlignment="1" applyProtection="1">
      <alignment horizontal="center"/>
      <protection locked="0"/>
    </xf>
    <xf numFmtId="4" fontId="26" fillId="0" borderId="0" xfId="3" applyNumberFormat="1" applyFont="1" applyFill="1"/>
    <xf numFmtId="0" fontId="31" fillId="0" borderId="0" xfId="3" applyFont="1" applyFill="1"/>
    <xf numFmtId="0" fontId="34" fillId="0" borderId="0" xfId="3" applyFont="1" applyFill="1"/>
    <xf numFmtId="164" fontId="0" fillId="0" borderId="10" xfId="0" applyNumberFormat="1" applyFill="1" applyBorder="1" applyProtection="1">
      <protection locked="0" hidden="1"/>
    </xf>
    <xf numFmtId="164" fontId="9" fillId="0" borderId="10" xfId="0" applyNumberFormat="1" applyFont="1" applyFill="1" applyBorder="1" applyProtection="1">
      <protection locked="0" hidden="1"/>
    </xf>
    <xf numFmtId="164" fontId="10" fillId="0" borderId="10" xfId="0" applyNumberFormat="1" applyFont="1" applyFill="1" applyBorder="1" applyProtection="1">
      <protection hidden="1"/>
    </xf>
    <xf numFmtId="164" fontId="10" fillId="0" borderId="12" xfId="0" applyNumberFormat="1" applyFont="1" applyFill="1" applyBorder="1" applyProtection="1">
      <protection hidden="1"/>
    </xf>
    <xf numFmtId="0" fontId="9" fillId="4" borderId="13" xfId="0" applyFont="1" applyFill="1" applyBorder="1" applyAlignment="1" applyProtection="1">
      <protection hidden="1"/>
    </xf>
    <xf numFmtId="0" fontId="18" fillId="3" borderId="13" xfId="0" applyFont="1" applyFill="1" applyBorder="1" applyAlignment="1" applyProtection="1">
      <alignment horizontal="center" vertical="center"/>
      <protection hidden="1"/>
    </xf>
    <xf numFmtId="0" fontId="38" fillId="0" borderId="0" xfId="0" applyFont="1" applyBorder="1" applyAlignment="1">
      <alignment horizontal="center" vertical="center"/>
    </xf>
    <xf numFmtId="0" fontId="9" fillId="4" borderId="13" xfId="0" applyFont="1" applyFill="1" applyBorder="1" applyAlignment="1" applyProtection="1">
      <alignment wrapText="1"/>
      <protection hidden="1"/>
    </xf>
    <xf numFmtId="0" fontId="18" fillId="3" borderId="13" xfId="0" applyFont="1" applyFill="1" applyBorder="1" applyAlignment="1" applyProtection="1">
      <alignment horizontal="center" vertical="center" wrapText="1"/>
      <protection hidden="1"/>
    </xf>
    <xf numFmtId="0" fontId="18" fillId="3" borderId="13" xfId="0" applyFont="1" applyFill="1" applyBorder="1" applyAlignment="1" applyProtection="1">
      <alignment horizontal="center" vertical="center"/>
      <protection hidden="1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18" fillId="3" borderId="13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Border="1" applyAlignment="1" applyProtection="1">
      <alignment horizontal="center" vertical="center"/>
      <protection hidden="1"/>
    </xf>
    <xf numFmtId="3" fontId="9" fillId="5" borderId="13" xfId="0" applyNumberFormat="1" applyFont="1" applyFill="1" applyBorder="1" applyAlignment="1" applyProtection="1">
      <protection locked="0" hidden="1"/>
    </xf>
    <xf numFmtId="0" fontId="9" fillId="5" borderId="13" xfId="0" applyFont="1" applyFill="1" applyBorder="1" applyAlignment="1" applyProtection="1">
      <protection locked="0" hidden="1"/>
    </xf>
    <xf numFmtId="0" fontId="18" fillId="3" borderId="13" xfId="0" applyFont="1" applyFill="1" applyBorder="1" applyAlignment="1" applyProtection="1">
      <alignment horizontal="center" vertical="center"/>
      <protection locked="0" hidden="1"/>
    </xf>
    <xf numFmtId="8" fontId="9" fillId="5" borderId="13" xfId="0" applyNumberFormat="1" applyFont="1" applyFill="1" applyBorder="1" applyAlignment="1" applyProtection="1">
      <protection locked="0" hidden="1"/>
    </xf>
    <xf numFmtId="44" fontId="9" fillId="5" borderId="13" xfId="0" applyNumberFormat="1" applyFont="1" applyFill="1" applyBorder="1" applyAlignment="1" applyProtection="1">
      <protection locked="0" hidden="1"/>
    </xf>
    <xf numFmtId="8" fontId="18" fillId="3" borderId="13" xfId="0" applyNumberFormat="1" applyFont="1" applyFill="1" applyBorder="1" applyAlignment="1" applyProtection="1">
      <alignment horizontal="center" vertical="center"/>
      <protection locked="0" hidden="1"/>
    </xf>
    <xf numFmtId="14" fontId="18" fillId="3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4" borderId="14" xfId="0" applyFont="1" applyFill="1" applyBorder="1" applyAlignment="1" applyProtection="1">
      <alignment wrapText="1"/>
      <protection locked="0" hidden="1"/>
    </xf>
    <xf numFmtId="0" fontId="6" fillId="0" borderId="11" xfId="0" applyFont="1" applyBorder="1" applyAlignment="1">
      <alignment horizontal="center" vertical="center"/>
    </xf>
    <xf numFmtId="0" fontId="40" fillId="2" borderId="5" xfId="4" applyFill="1" applyBorder="1"/>
    <xf numFmtId="0" fontId="12" fillId="7" borderId="0" xfId="0" applyFont="1" applyFill="1" applyAlignment="1" applyProtection="1">
      <alignment horizontal="center" vertical="center"/>
      <protection hidden="1"/>
    </xf>
    <xf numFmtId="0" fontId="35" fillId="4" borderId="23" xfId="0" applyFont="1" applyFill="1" applyBorder="1" applyAlignment="1" applyProtection="1">
      <alignment horizontal="left" wrapText="1"/>
      <protection hidden="1"/>
    </xf>
    <xf numFmtId="0" fontId="35" fillId="4" borderId="24" xfId="0" applyFont="1" applyFill="1" applyBorder="1" applyAlignment="1" applyProtection="1">
      <alignment horizontal="left" wrapText="1"/>
      <protection hidden="1"/>
    </xf>
    <xf numFmtId="0" fontId="35" fillId="4" borderId="25" xfId="0" applyFont="1" applyFill="1" applyBorder="1" applyAlignment="1" applyProtection="1">
      <alignment horizontal="left" wrapText="1"/>
      <protection hidden="1"/>
    </xf>
    <xf numFmtId="0" fontId="16" fillId="4" borderId="23" xfId="0" applyFont="1" applyFill="1" applyBorder="1" applyAlignment="1" applyProtection="1">
      <alignment horizontal="left" wrapText="1"/>
      <protection hidden="1"/>
    </xf>
    <xf numFmtId="0" fontId="16" fillId="4" borderId="24" xfId="0" applyFont="1" applyFill="1" applyBorder="1" applyAlignment="1" applyProtection="1">
      <alignment horizontal="left" wrapText="1"/>
      <protection hidden="1"/>
    </xf>
    <xf numFmtId="0" fontId="16" fillId="4" borderId="25" xfId="0" applyFont="1" applyFill="1" applyBorder="1" applyAlignment="1" applyProtection="1">
      <alignment horizontal="left" wrapText="1"/>
      <protection hidden="1"/>
    </xf>
    <xf numFmtId="0" fontId="36" fillId="4" borderId="23" xfId="0" applyFont="1" applyFill="1" applyBorder="1" applyAlignment="1" applyProtection="1">
      <alignment horizontal="left" wrapText="1"/>
      <protection hidden="1"/>
    </xf>
    <xf numFmtId="0" fontId="36" fillId="4" borderId="24" xfId="0" applyFont="1" applyFill="1" applyBorder="1" applyAlignment="1" applyProtection="1">
      <alignment horizontal="left" wrapText="1"/>
      <protection hidden="1"/>
    </xf>
    <xf numFmtId="0" fontId="36" fillId="4" borderId="25" xfId="0" applyFont="1" applyFill="1" applyBorder="1" applyAlignment="1" applyProtection="1">
      <alignment horizontal="left" wrapText="1"/>
      <protection hidden="1"/>
    </xf>
    <xf numFmtId="0" fontId="0" fillId="4" borderId="13" xfId="0" applyFill="1" applyBorder="1" applyAlignment="1" applyProtection="1">
      <alignment horizontal="left" wrapText="1"/>
      <protection hidden="1"/>
    </xf>
    <xf numFmtId="0" fontId="0" fillId="4" borderId="0" xfId="0" applyFill="1" applyBorder="1" applyAlignment="1" applyProtection="1">
      <alignment horizontal="left" wrapText="1"/>
      <protection hidden="1"/>
    </xf>
    <xf numFmtId="0" fontId="0" fillId="4" borderId="14" xfId="0" applyFill="1" applyBorder="1" applyAlignment="1" applyProtection="1">
      <alignment horizontal="left" wrapText="1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26" xfId="0" applyFont="1" applyFill="1" applyBorder="1" applyAlignment="1" applyProtection="1">
      <alignment horizontal="center" vertical="center"/>
      <protection hidden="1"/>
    </xf>
    <xf numFmtId="0" fontId="8" fillId="3" borderId="27" xfId="0" applyFont="1" applyFill="1" applyBorder="1" applyAlignment="1" applyProtection="1">
      <alignment horizontal="center" vertical="center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0" fontId="8" fillId="3" borderId="29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30" xfId="0" applyFont="1" applyFill="1" applyBorder="1" applyAlignment="1" applyProtection="1">
      <alignment horizontal="center" vertical="center"/>
      <protection hidden="1"/>
    </xf>
    <xf numFmtId="14" fontId="8" fillId="3" borderId="10" xfId="0" applyNumberFormat="1" applyFont="1" applyFill="1" applyBorder="1" applyAlignment="1" applyProtection="1">
      <alignment horizontal="center" vertical="center"/>
      <protection hidden="1"/>
    </xf>
    <xf numFmtId="14" fontId="8" fillId="3" borderId="31" xfId="0" applyNumberFormat="1" applyFont="1" applyFill="1" applyBorder="1" applyAlignment="1" applyProtection="1">
      <alignment horizontal="center" vertical="center"/>
      <protection hidden="1"/>
    </xf>
    <xf numFmtId="0" fontId="17" fillId="7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/>
      <protection hidden="1"/>
    </xf>
    <xf numFmtId="0" fontId="8" fillId="3" borderId="10" xfId="0" applyFont="1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 wrapText="1"/>
      <protection hidden="1"/>
    </xf>
    <xf numFmtId="0" fontId="0" fillId="4" borderId="0" xfId="0" applyFill="1" applyBorder="1" applyAlignment="1" applyProtection="1">
      <alignment horizontal="center" wrapText="1"/>
      <protection hidden="1"/>
    </xf>
    <xf numFmtId="0" fontId="0" fillId="4" borderId="14" xfId="0" applyFill="1" applyBorder="1" applyAlignment="1" applyProtection="1">
      <alignment horizontal="center" wrapText="1"/>
      <protection hidden="1"/>
    </xf>
    <xf numFmtId="0" fontId="9" fillId="4" borderId="10" xfId="0" applyFont="1" applyFill="1" applyBorder="1" applyAlignment="1" applyProtection="1">
      <alignment horizontal="left" wrapText="1"/>
      <protection hidden="1"/>
    </xf>
    <xf numFmtId="0" fontId="0" fillId="4" borderId="13" xfId="0" applyFill="1" applyBorder="1" applyAlignment="1" applyProtection="1">
      <alignment horizontal="center" vertical="top" wrapText="1"/>
      <protection hidden="1"/>
    </xf>
    <xf numFmtId="0" fontId="0" fillId="4" borderId="0" xfId="0" applyFill="1" applyBorder="1" applyAlignment="1" applyProtection="1">
      <alignment horizontal="center" vertical="top" wrapText="1"/>
      <protection hidden="1"/>
    </xf>
    <xf numFmtId="0" fontId="0" fillId="4" borderId="14" xfId="0" applyFill="1" applyBorder="1" applyAlignment="1" applyProtection="1">
      <alignment horizontal="center" vertical="top" wrapText="1"/>
      <protection hidden="1"/>
    </xf>
    <xf numFmtId="0" fontId="9" fillId="4" borderId="13" xfId="0" applyFont="1" applyFill="1" applyBorder="1" applyAlignment="1" applyProtection="1">
      <alignment horizontal="left" vertical="top" wrapText="1"/>
      <protection hidden="1"/>
    </xf>
    <xf numFmtId="0" fontId="9" fillId="4" borderId="0" xfId="0" applyFont="1" applyFill="1" applyBorder="1" applyAlignment="1" applyProtection="1">
      <alignment horizontal="left" vertical="top" wrapText="1"/>
      <protection hidden="1"/>
    </xf>
    <xf numFmtId="0" fontId="9" fillId="4" borderId="14" xfId="0" applyFont="1" applyFill="1" applyBorder="1" applyAlignment="1" applyProtection="1">
      <alignment horizontal="left" vertical="top" wrapText="1"/>
      <protection hidden="1"/>
    </xf>
    <xf numFmtId="0" fontId="10" fillId="4" borderId="13" xfId="0" applyFont="1" applyFill="1" applyBorder="1" applyAlignment="1" applyProtection="1">
      <alignment horizontal="left"/>
      <protection hidden="1"/>
    </xf>
    <xf numFmtId="0" fontId="10" fillId="4" borderId="0" xfId="0" applyFont="1" applyFill="1" applyBorder="1" applyAlignment="1" applyProtection="1">
      <alignment horizontal="left"/>
      <protection hidden="1"/>
    </xf>
    <xf numFmtId="0" fontId="10" fillId="4" borderId="14" xfId="0" applyFont="1" applyFill="1" applyBorder="1" applyAlignment="1" applyProtection="1">
      <alignment horizontal="left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 wrapText="1"/>
      <protection hidden="1"/>
    </xf>
    <xf numFmtId="0" fontId="0" fillId="4" borderId="11" xfId="0" applyFill="1" applyBorder="1" applyAlignment="1" applyProtection="1">
      <alignment horizontal="center" wrapText="1"/>
      <protection hidden="1"/>
    </xf>
    <xf numFmtId="0" fontId="0" fillId="4" borderId="16" xfId="0" applyFill="1" applyBorder="1" applyAlignment="1" applyProtection="1">
      <alignment horizontal="center" wrapTex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4" borderId="11" xfId="0" applyFont="1" applyFill="1" applyBorder="1" applyAlignment="1" applyProtection="1">
      <alignment horizontal="left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9" fillId="4" borderId="13" xfId="0" applyFont="1" applyFill="1" applyBorder="1" applyAlignment="1" applyProtection="1">
      <alignment horizontal="left"/>
      <protection hidden="1"/>
    </xf>
    <xf numFmtId="0" fontId="9" fillId="4" borderId="0" xfId="0" applyFont="1" applyFill="1" applyBorder="1" applyAlignment="1" applyProtection="1">
      <alignment horizontal="left"/>
      <protection hidden="1"/>
    </xf>
    <xf numFmtId="0" fontId="9" fillId="4" borderId="14" xfId="0" applyFont="1" applyFill="1" applyBorder="1" applyAlignment="1" applyProtection="1">
      <alignment horizontal="left"/>
      <protection hidden="1"/>
    </xf>
    <xf numFmtId="0" fontId="13" fillId="7" borderId="17" xfId="0" applyFont="1" applyFill="1" applyBorder="1" applyAlignment="1" applyProtection="1">
      <alignment vertical="center"/>
      <protection hidden="1"/>
    </xf>
  </cellXfs>
  <cellStyles count="5">
    <cellStyle name="Hipervínculo" xfId="4" builtinId="8"/>
    <cellStyle name="Moneda" xfId="1" builtinId="4"/>
    <cellStyle name="Normal" xfId="0" builtinId="0"/>
    <cellStyle name="Normal 2" xfId="2"/>
    <cellStyle name="Normal 3" xfId="3"/>
  </cellStyles>
  <dxfs count="6"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3"/>
      </font>
      <fill>
        <patternFill>
          <bgColor theme="3"/>
        </patternFill>
      </fill>
      <border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271095</xdr:colOff>
      <xdr:row>41</xdr:row>
      <xdr:rowOff>122360</xdr:rowOff>
    </xdr:from>
    <xdr:to>
      <xdr:col>12</xdr:col>
      <xdr:colOff>446943</xdr:colOff>
      <xdr:row>45</xdr:row>
      <xdr:rowOff>161193</xdr:rowOff>
    </xdr:to>
    <xdr:sp macro="" textlink="">
      <xdr:nvSpPr>
        <xdr:cNvPr id="2" name="Llamada con línea 1 1"/>
        <xdr:cNvSpPr/>
      </xdr:nvSpPr>
      <xdr:spPr>
        <a:xfrm>
          <a:off x="7290287" y="8460398"/>
          <a:ext cx="3985848" cy="830141"/>
        </a:xfrm>
        <a:prstGeom prst="borderCallout1">
          <a:avLst>
            <a:gd name="adj1" fmla="val 18750"/>
            <a:gd name="adj2" fmla="val -8333"/>
            <a:gd name="adj3" fmla="val 113362"/>
            <a:gd name="adj4" fmla="val -558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Este valor debes calcularlo atendiendo</a:t>
          </a:r>
          <a:r>
            <a:rPr lang="es-ES" sz="1100" baseline="0"/>
            <a:t> a la Ecuación Fundamental del Patrimonio.</a:t>
          </a:r>
        </a:p>
        <a:p>
          <a:pPr algn="l"/>
          <a:r>
            <a:rPr lang="es-ES" sz="1100" baseline="0"/>
            <a:t>No cumplimentar en esta pestaña (lo reflejarás en el diario y balance).</a:t>
          </a:r>
          <a:endParaRPr lang="es-ES" sz="1100"/>
        </a:p>
      </xdr:txBody>
    </xdr:sp>
    <xdr:clientData/>
  </xdr:twoCellAnchor>
  <xdr:twoCellAnchor>
    <xdr:from>
      <xdr:col>5</xdr:col>
      <xdr:colOff>468923</xdr:colOff>
      <xdr:row>43</xdr:row>
      <xdr:rowOff>102577</xdr:rowOff>
    </xdr:from>
    <xdr:to>
      <xdr:col>7</xdr:col>
      <xdr:colOff>87923</xdr:colOff>
      <xdr:row>48</xdr:row>
      <xdr:rowOff>102577</xdr:rowOff>
    </xdr:to>
    <xdr:cxnSp macro="">
      <xdr:nvCxnSpPr>
        <xdr:cNvPr id="4" name="Conector recto 3"/>
        <xdr:cNvCxnSpPr/>
      </xdr:nvCxnSpPr>
      <xdr:spPr>
        <a:xfrm flipV="1">
          <a:off x="6117981" y="8836269"/>
          <a:ext cx="989134" cy="98913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acturaVenta8.pdf" TargetMode="External"/><Relationship Id="rId3" Type="http://schemas.openxmlformats.org/officeDocument/2006/relationships/hyperlink" Target="FacturaVenta3.pdf" TargetMode="External"/><Relationship Id="rId7" Type="http://schemas.openxmlformats.org/officeDocument/2006/relationships/hyperlink" Target="FacturaVenta7.pdf" TargetMode="External"/><Relationship Id="rId2" Type="http://schemas.openxmlformats.org/officeDocument/2006/relationships/hyperlink" Target="FacturaVenta2.pdf" TargetMode="External"/><Relationship Id="rId1" Type="http://schemas.openxmlformats.org/officeDocument/2006/relationships/hyperlink" Target="FacturaVenta1.pdf" TargetMode="External"/><Relationship Id="rId6" Type="http://schemas.openxmlformats.org/officeDocument/2006/relationships/hyperlink" Target="FacturaVenta6.pdf" TargetMode="External"/><Relationship Id="rId5" Type="http://schemas.openxmlformats.org/officeDocument/2006/relationships/hyperlink" Target="FacturaVenta5.pdf" TargetMode="External"/><Relationship Id="rId10" Type="http://schemas.openxmlformats.org/officeDocument/2006/relationships/hyperlink" Target="FacturaVenta10.pdf" TargetMode="External"/><Relationship Id="rId4" Type="http://schemas.openxmlformats.org/officeDocument/2006/relationships/hyperlink" Target="FacturaVenta4.pdf" TargetMode="External"/><Relationship Id="rId9" Type="http://schemas.openxmlformats.org/officeDocument/2006/relationships/hyperlink" Target="FacturaVenta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N910"/>
  <sheetViews>
    <sheetView showGridLines="0" tabSelected="1" topLeftCell="E2" zoomScale="90" zoomScaleNormal="90" workbookViewId="0">
      <selection activeCell="F3" sqref="F3"/>
    </sheetView>
  </sheetViews>
  <sheetFormatPr baseColWidth="10" defaultColWidth="1.7109375" defaultRowHeight="15" x14ac:dyDescent="0.25"/>
  <cols>
    <col min="1" max="1" width="9" style="15" hidden="1" customWidth="1"/>
    <col min="2" max="2" width="127.85546875" style="15" hidden="1" customWidth="1"/>
    <col min="3" max="3" width="27.5703125" style="15" hidden="1" customWidth="1"/>
    <col min="4" max="4" width="41.5703125" style="15" hidden="1" customWidth="1"/>
    <col min="5" max="5" width="1.7109375" style="15"/>
    <col min="6" max="6" width="95" style="15" bestFit="1" customWidth="1"/>
    <col min="7" max="7" width="172.42578125" style="15" customWidth="1"/>
    <col min="8" max="8" width="2" style="15" bestFit="1" customWidth="1"/>
    <col min="9" max="16384" width="1.7109375" style="15"/>
  </cols>
  <sheetData>
    <row r="1" spans="1:14" hidden="1" x14ac:dyDescent="0.25">
      <c r="B1" s="36" t="s">
        <v>79</v>
      </c>
      <c r="C1" s="36" t="s">
        <v>80</v>
      </c>
      <c r="D1" s="36"/>
      <c r="E1" s="36"/>
      <c r="F1" s="37" t="str">
        <f>LEFT(F3,1)</f>
        <v/>
      </c>
      <c r="G1" s="37" t="str">
        <f>MID(F3,2,1)</f>
        <v/>
      </c>
      <c r="H1" s="37" t="str">
        <f>MID(F3,3,1)</f>
        <v/>
      </c>
      <c r="I1" s="37" t="str">
        <f>MID(F3,4,1)</f>
        <v/>
      </c>
      <c r="J1" s="37" t="str">
        <f>MID(F3,5,1)</f>
        <v/>
      </c>
      <c r="K1" s="37" t="str">
        <f>MID(F3,6,1)</f>
        <v/>
      </c>
      <c r="L1" s="37" t="str">
        <f>MID(F3,7,1)</f>
        <v/>
      </c>
      <c r="M1" s="37" t="str">
        <f>MID(F3,8,1)</f>
        <v/>
      </c>
      <c r="N1" s="37" t="e">
        <f>F1+G1+H1+I1+J1+K1+L1+M1</f>
        <v>#VALUE!</v>
      </c>
    </row>
    <row r="2" spans="1:14" ht="109.5" customHeight="1" thickBot="1" x14ac:dyDescent="0.3">
      <c r="B2" s="36"/>
      <c r="C2" s="36"/>
      <c r="D2" s="36"/>
      <c r="E2" s="36"/>
      <c r="F2" s="37"/>
      <c r="G2" s="37"/>
      <c r="H2" s="37"/>
      <c r="I2" s="37"/>
      <c r="J2" s="37"/>
      <c r="K2" s="37"/>
      <c r="L2" s="37"/>
      <c r="M2" s="37"/>
      <c r="N2" s="37"/>
    </row>
    <row r="3" spans="1:14" ht="142.5" customHeight="1" thickBot="1" x14ac:dyDescent="0.3">
      <c r="A3" s="15">
        <v>48891314</v>
      </c>
      <c r="B3" s="38" t="s">
        <v>81</v>
      </c>
      <c r="C3" s="38" t="s">
        <v>82</v>
      </c>
      <c r="D3" s="38" t="str">
        <f xml:space="preserve"> CONCATENATE(B3,", ",C3)</f>
        <v>Sergio, Abel Vidal</v>
      </c>
      <c r="E3" s="38"/>
      <c r="F3" s="40"/>
      <c r="G3" s="159" t="str">
        <f>IFERROR(VLOOKUP(F3,$A$3:$C$124,2,0),"")</f>
        <v/>
      </c>
    </row>
    <row r="4" spans="1:14" ht="15" customHeight="1" x14ac:dyDescent="0.25">
      <c r="A4" s="14">
        <v>47391775</v>
      </c>
      <c r="B4" s="36" t="s">
        <v>83</v>
      </c>
      <c r="C4" s="36" t="s">
        <v>84</v>
      </c>
      <c r="D4" s="38" t="str">
        <f t="shared" ref="D4:D67" si="0" xml:space="preserve"> CONCATENATE(B4,", ",C4)</f>
        <v>Marta, Acedo Piñero</v>
      </c>
      <c r="E4" s="38"/>
      <c r="F4" s="103" t="s">
        <v>1122</v>
      </c>
      <c r="G4" s="39"/>
    </row>
    <row r="5" spans="1:14" ht="15" customHeight="1" x14ac:dyDescent="0.25">
      <c r="A5" s="14">
        <v>77924929</v>
      </c>
      <c r="B5" s="36" t="s">
        <v>85</v>
      </c>
      <c r="C5" s="36" t="s">
        <v>86</v>
      </c>
      <c r="D5" s="38" t="str">
        <f t="shared" si="0"/>
        <v>Nélida, Adorna Rojas</v>
      </c>
      <c r="E5" s="38"/>
      <c r="F5" s="103"/>
      <c r="G5" s="39"/>
    </row>
    <row r="6" spans="1:14" x14ac:dyDescent="0.25">
      <c r="A6" s="14">
        <v>32080091</v>
      </c>
      <c r="B6" s="36" t="s">
        <v>87</v>
      </c>
      <c r="C6" s="36" t="s">
        <v>88</v>
      </c>
      <c r="D6" s="38" t="str">
        <f t="shared" si="0"/>
        <v>Jenifer, Aguilar Fernández</v>
      </c>
      <c r="E6" s="38"/>
      <c r="F6" s="103"/>
      <c r="G6" s="39"/>
    </row>
    <row r="7" spans="1:14" x14ac:dyDescent="0.25">
      <c r="A7" s="14">
        <v>31723637</v>
      </c>
      <c r="B7" s="36" t="s">
        <v>89</v>
      </c>
      <c r="C7" s="36" t="s">
        <v>90</v>
      </c>
      <c r="D7" s="38" t="str">
        <f t="shared" si="0"/>
        <v>Verónica, Alcántara Delgado</v>
      </c>
      <c r="E7" s="38"/>
      <c r="F7" s="103"/>
      <c r="G7" s="39"/>
    </row>
    <row r="8" spans="1:14" x14ac:dyDescent="0.25">
      <c r="A8" s="14">
        <v>30943462</v>
      </c>
      <c r="B8" s="36" t="s">
        <v>91</v>
      </c>
      <c r="C8" s="36" t="s">
        <v>92</v>
      </c>
      <c r="D8" s="38" t="str">
        <f t="shared" si="0"/>
        <v>Antonio Marcos, Alcántara Granados</v>
      </c>
      <c r="E8" s="38"/>
      <c r="F8" s="103"/>
      <c r="G8" s="39"/>
    </row>
    <row r="9" spans="1:14" x14ac:dyDescent="0.25">
      <c r="A9" s="14">
        <v>75772266</v>
      </c>
      <c r="B9" s="36" t="s">
        <v>93</v>
      </c>
      <c r="C9" s="36" t="s">
        <v>94</v>
      </c>
      <c r="D9" s="38" t="str">
        <f t="shared" si="0"/>
        <v>María Verónica, Almeneiro Calvo</v>
      </c>
      <c r="E9" s="38"/>
      <c r="F9" s="103"/>
      <c r="G9" s="39"/>
    </row>
    <row r="10" spans="1:14" x14ac:dyDescent="0.25">
      <c r="A10" s="14">
        <v>47338315</v>
      </c>
      <c r="B10" s="36" t="s">
        <v>95</v>
      </c>
      <c r="C10" s="36" t="s">
        <v>96</v>
      </c>
      <c r="D10" s="38" t="str">
        <f t="shared" si="0"/>
        <v>Manuel, Angulo Jiménez</v>
      </c>
      <c r="E10" s="38"/>
    </row>
    <row r="11" spans="1:14" x14ac:dyDescent="0.25">
      <c r="A11" s="14">
        <v>53742130</v>
      </c>
      <c r="B11" s="36" t="s">
        <v>97</v>
      </c>
      <c r="C11" s="36" t="s">
        <v>98</v>
      </c>
      <c r="D11" s="38" t="str">
        <f t="shared" si="0"/>
        <v>Encarnación, Arcas Ortega</v>
      </c>
      <c r="E11" s="38"/>
    </row>
    <row r="12" spans="1:14" x14ac:dyDescent="0.25">
      <c r="A12" s="14">
        <v>44964532</v>
      </c>
      <c r="B12" s="36" t="s">
        <v>99</v>
      </c>
      <c r="C12" s="36" t="s">
        <v>100</v>
      </c>
      <c r="D12" s="38" t="str">
        <f t="shared" si="0"/>
        <v>María Isabel, Ariza Navarro</v>
      </c>
      <c r="E12" s="38"/>
    </row>
    <row r="13" spans="1:14" x14ac:dyDescent="0.25">
      <c r="A13" s="14">
        <v>26233046</v>
      </c>
      <c r="B13" s="36" t="s">
        <v>101</v>
      </c>
      <c r="C13" s="36" t="s">
        <v>102</v>
      </c>
      <c r="D13" s="38" t="str">
        <f t="shared" si="0"/>
        <v>Elio, Bedmar Honrubia</v>
      </c>
      <c r="E13" s="38"/>
    </row>
    <row r="14" spans="1:14" x14ac:dyDescent="0.25">
      <c r="A14" s="14">
        <v>74918131</v>
      </c>
      <c r="B14" s="36" t="s">
        <v>103</v>
      </c>
      <c r="C14" s="36" t="s">
        <v>104</v>
      </c>
      <c r="D14" s="38" t="str">
        <f t="shared" si="0"/>
        <v>Míriam, Benítez Prados</v>
      </c>
      <c r="E14" s="38"/>
    </row>
    <row r="15" spans="1:14" x14ac:dyDescent="0.25">
      <c r="A15" s="14">
        <v>76089513</v>
      </c>
      <c r="B15" s="36" t="s">
        <v>105</v>
      </c>
      <c r="C15" s="36" t="s">
        <v>106</v>
      </c>
      <c r="D15" s="38" t="str">
        <f t="shared" si="0"/>
        <v>Javier, Boto López</v>
      </c>
      <c r="E15" s="38"/>
    </row>
    <row r="16" spans="1:14" x14ac:dyDescent="0.25">
      <c r="A16" s="14">
        <v>78237891</v>
      </c>
      <c r="B16" s="36" t="s">
        <v>107</v>
      </c>
      <c r="C16" s="36" t="s">
        <v>108</v>
      </c>
      <c r="D16" s="38" t="str">
        <f t="shared" si="0"/>
        <v>Jaouad, Boutabouzi Bellafkih</v>
      </c>
      <c r="E16" s="38"/>
    </row>
    <row r="17" spans="1:5" x14ac:dyDescent="0.25">
      <c r="A17" s="14">
        <v>34858279</v>
      </c>
      <c r="B17" s="36" t="s">
        <v>109</v>
      </c>
      <c r="C17" s="36" t="s">
        <v>110</v>
      </c>
      <c r="D17" s="38" t="str">
        <f t="shared" si="0"/>
        <v>María Almudena, Cabañas Fernández</v>
      </c>
      <c r="E17" s="38"/>
    </row>
    <row r="18" spans="1:5" x14ac:dyDescent="0.25">
      <c r="A18" s="14">
        <v>32063041</v>
      </c>
      <c r="B18" s="36" t="s">
        <v>111</v>
      </c>
      <c r="C18" s="36" t="s">
        <v>112</v>
      </c>
      <c r="D18" s="38" t="str">
        <f t="shared" si="0"/>
        <v>Antonio, Calvo Romero</v>
      </c>
      <c r="E18" s="38"/>
    </row>
    <row r="19" spans="1:5" x14ac:dyDescent="0.25">
      <c r="A19" s="14">
        <v>33376968</v>
      </c>
      <c r="B19" s="36" t="s">
        <v>113</v>
      </c>
      <c r="C19" s="36" t="s">
        <v>114</v>
      </c>
      <c r="D19" s="38" t="str">
        <f t="shared" si="0"/>
        <v>Leocadia, Camacho De Lorenzo</v>
      </c>
      <c r="E19" s="38"/>
    </row>
    <row r="20" spans="1:5" x14ac:dyDescent="0.25">
      <c r="A20" s="14">
        <v>28635675</v>
      </c>
      <c r="B20" s="36" t="s">
        <v>115</v>
      </c>
      <c r="C20" s="36" t="s">
        <v>116</v>
      </c>
      <c r="D20" s="38" t="str">
        <f t="shared" si="0"/>
        <v>María Jesús, Caro Salguero</v>
      </c>
      <c r="E20" s="38"/>
    </row>
    <row r="21" spans="1:5" x14ac:dyDescent="0.25">
      <c r="A21" s="15" t="s">
        <v>299</v>
      </c>
      <c r="B21" s="36" t="s">
        <v>117</v>
      </c>
      <c r="C21" s="36" t="s">
        <v>118</v>
      </c>
      <c r="D21" s="38" t="str">
        <f t="shared" si="0"/>
        <v>Mariana, Casares</v>
      </c>
      <c r="E21" s="38"/>
    </row>
    <row r="22" spans="1:5" x14ac:dyDescent="0.25">
      <c r="A22" s="14">
        <v>77157006</v>
      </c>
      <c r="B22" s="36" t="s">
        <v>119</v>
      </c>
      <c r="C22" s="36" t="s">
        <v>120</v>
      </c>
      <c r="D22" s="38" t="str">
        <f t="shared" si="0"/>
        <v>Tania, Castaño Ríos</v>
      </c>
      <c r="E22" s="38"/>
    </row>
    <row r="23" spans="1:5" x14ac:dyDescent="0.25">
      <c r="A23" s="14">
        <v>45746873</v>
      </c>
      <c r="B23" s="36" t="s">
        <v>121</v>
      </c>
      <c r="C23" s="36" t="s">
        <v>122</v>
      </c>
      <c r="D23" s="38" t="str">
        <f t="shared" si="0"/>
        <v>Antonio Manuel, Castilla Marín</v>
      </c>
      <c r="E23" s="38"/>
    </row>
    <row r="24" spans="1:5" x14ac:dyDescent="0.25">
      <c r="A24" s="14">
        <v>48982332</v>
      </c>
      <c r="B24" s="36" t="s">
        <v>123</v>
      </c>
      <c r="C24" s="36" t="s">
        <v>124</v>
      </c>
      <c r="D24" s="38" t="str">
        <f t="shared" si="0"/>
        <v>María Luisa, Castro Arcos</v>
      </c>
      <c r="E24" s="38"/>
    </row>
    <row r="25" spans="1:5" x14ac:dyDescent="0.25">
      <c r="A25" s="14">
        <v>75790973</v>
      </c>
      <c r="B25" s="36" t="s">
        <v>125</v>
      </c>
      <c r="C25" s="36" t="s">
        <v>126</v>
      </c>
      <c r="D25" s="38" t="str">
        <f t="shared" si="0"/>
        <v>José David, Chacón Maya</v>
      </c>
      <c r="E25" s="38"/>
    </row>
    <row r="26" spans="1:5" x14ac:dyDescent="0.25">
      <c r="A26" s="14">
        <v>79024340</v>
      </c>
      <c r="B26" s="36" t="s">
        <v>127</v>
      </c>
      <c r="C26" s="36" t="s">
        <v>128</v>
      </c>
      <c r="D26" s="38" t="str">
        <f t="shared" si="0"/>
        <v>Rabab, Chargui Wafik</v>
      </c>
      <c r="E26" s="38"/>
    </row>
    <row r="27" spans="1:5" x14ac:dyDescent="0.25">
      <c r="A27" s="14">
        <v>30990387</v>
      </c>
      <c r="B27" s="36" t="s">
        <v>129</v>
      </c>
      <c r="C27" s="36" t="s">
        <v>130</v>
      </c>
      <c r="D27" s="38" t="str">
        <f t="shared" si="0"/>
        <v>Inmaculada, Cobos Hidalgo</v>
      </c>
      <c r="E27" s="38"/>
    </row>
    <row r="28" spans="1:5" x14ac:dyDescent="0.25">
      <c r="A28" s="14">
        <v>14629992</v>
      </c>
      <c r="B28" s="36" t="s">
        <v>131</v>
      </c>
      <c r="C28" s="36" t="s">
        <v>132</v>
      </c>
      <c r="D28" s="38" t="str">
        <f t="shared" si="0"/>
        <v>Isabel, Cortes Bermúdez</v>
      </c>
      <c r="E28" s="38"/>
    </row>
    <row r="29" spans="1:5" x14ac:dyDescent="0.25">
      <c r="A29" s="14">
        <v>75141730</v>
      </c>
      <c r="B29" s="36" t="s">
        <v>133</v>
      </c>
      <c r="C29" s="36" t="s">
        <v>134</v>
      </c>
      <c r="D29" s="38" t="str">
        <f t="shared" si="0"/>
        <v>Lydia, Cubillas Rodríguez</v>
      </c>
      <c r="E29" s="38"/>
    </row>
    <row r="30" spans="1:5" x14ac:dyDescent="0.25">
      <c r="A30" s="14">
        <v>77047714</v>
      </c>
      <c r="B30" s="36" t="s">
        <v>135</v>
      </c>
      <c r="C30" s="36" t="s">
        <v>136</v>
      </c>
      <c r="D30" s="38" t="str">
        <f t="shared" si="0"/>
        <v>Lucas, Da Rosa Hugo</v>
      </c>
      <c r="E30" s="38"/>
    </row>
    <row r="31" spans="1:5" x14ac:dyDescent="0.25">
      <c r="A31" s="14">
        <v>49059634</v>
      </c>
      <c r="B31" s="36" t="s">
        <v>137</v>
      </c>
      <c r="C31" s="36" t="s">
        <v>138</v>
      </c>
      <c r="D31" s="38" t="str">
        <f t="shared" si="0"/>
        <v>Cristina, Delgado Rubio</v>
      </c>
      <c r="E31" s="38"/>
    </row>
    <row r="32" spans="1:5" x14ac:dyDescent="0.25">
      <c r="A32" s="14">
        <v>25600327</v>
      </c>
      <c r="B32" s="36" t="s">
        <v>139</v>
      </c>
      <c r="C32" s="36" t="s">
        <v>140</v>
      </c>
      <c r="D32" s="38" t="str">
        <f t="shared" si="0"/>
        <v>Marina, Domínguez Fuentesal</v>
      </c>
      <c r="E32" s="38"/>
    </row>
    <row r="33" spans="1:5" x14ac:dyDescent="0.25">
      <c r="A33" s="14">
        <v>48938125</v>
      </c>
      <c r="B33" s="36" t="s">
        <v>141</v>
      </c>
      <c r="C33" s="36" t="s">
        <v>142</v>
      </c>
      <c r="D33" s="38" t="str">
        <f t="shared" si="0"/>
        <v>María del Rocío, Domínguez Prieto</v>
      </c>
      <c r="E33" s="38"/>
    </row>
    <row r="34" spans="1:5" x14ac:dyDescent="0.25">
      <c r="A34" s="14">
        <v>50623901</v>
      </c>
      <c r="B34" s="36" t="s">
        <v>143</v>
      </c>
      <c r="C34" s="36" t="s">
        <v>144</v>
      </c>
      <c r="D34" s="38" t="str">
        <f t="shared" si="0"/>
        <v>Araceli, Egea Pérez</v>
      </c>
      <c r="E34" s="38"/>
    </row>
    <row r="35" spans="1:5" x14ac:dyDescent="0.25">
      <c r="A35" s="14">
        <v>26224070</v>
      </c>
      <c r="B35" s="36" t="s">
        <v>145</v>
      </c>
      <c r="C35" s="36" t="s">
        <v>146</v>
      </c>
      <c r="D35" s="38" t="str">
        <f t="shared" si="0"/>
        <v>María de las Nieves, Escalona Gómez</v>
      </c>
      <c r="E35" s="38"/>
    </row>
    <row r="36" spans="1:5" x14ac:dyDescent="0.25">
      <c r="A36" s="14">
        <v>49022258</v>
      </c>
      <c r="B36" s="36" t="s">
        <v>147</v>
      </c>
      <c r="C36" s="36" t="s">
        <v>148</v>
      </c>
      <c r="D36" s="38" t="str">
        <f t="shared" si="0"/>
        <v>Anaís, Estévez Molina</v>
      </c>
      <c r="E36" s="38"/>
    </row>
    <row r="37" spans="1:5" x14ac:dyDescent="0.25">
      <c r="A37" s="14">
        <v>34037468</v>
      </c>
      <c r="B37" s="36" t="s">
        <v>149</v>
      </c>
      <c r="C37" s="36" t="s">
        <v>150</v>
      </c>
      <c r="D37" s="38" t="str">
        <f t="shared" si="0"/>
        <v>Antonia, Expósito Jiménez</v>
      </c>
      <c r="E37" s="38"/>
    </row>
    <row r="38" spans="1:5" x14ac:dyDescent="0.25">
      <c r="A38" s="14">
        <v>47347650</v>
      </c>
      <c r="B38" s="36" t="s">
        <v>151</v>
      </c>
      <c r="C38" s="36" t="s">
        <v>152</v>
      </c>
      <c r="D38" s="38" t="str">
        <f t="shared" si="0"/>
        <v>Alicia, Falcón Moreno</v>
      </c>
      <c r="E38" s="38"/>
    </row>
    <row r="39" spans="1:5" x14ac:dyDescent="0.25">
      <c r="A39" s="14">
        <v>28764033</v>
      </c>
      <c r="B39" s="36" t="s">
        <v>153</v>
      </c>
      <c r="C39" s="36" t="s">
        <v>154</v>
      </c>
      <c r="D39" s="38" t="str">
        <f t="shared" si="0"/>
        <v>María José, Fernández Dobla</v>
      </c>
      <c r="E39" s="38"/>
    </row>
    <row r="40" spans="1:5" x14ac:dyDescent="0.25">
      <c r="A40" s="14">
        <v>45601369</v>
      </c>
      <c r="B40" s="36" t="s">
        <v>155</v>
      </c>
      <c r="C40" s="36" t="s">
        <v>156</v>
      </c>
      <c r="D40" s="38" t="str">
        <f t="shared" si="0"/>
        <v>Patricia, Galera Gil</v>
      </c>
      <c r="E40" s="38"/>
    </row>
    <row r="41" spans="1:5" x14ac:dyDescent="0.25">
      <c r="A41" s="14">
        <v>14620111</v>
      </c>
      <c r="B41" s="36" t="s">
        <v>157</v>
      </c>
      <c r="C41" s="36" t="s">
        <v>158</v>
      </c>
      <c r="D41" s="38" t="str">
        <f t="shared" si="0"/>
        <v>Fátima María, Gálvez Gómez</v>
      </c>
      <c r="E41" s="38"/>
    </row>
    <row r="42" spans="1:5" x14ac:dyDescent="0.25">
      <c r="A42" s="14">
        <v>26830478</v>
      </c>
      <c r="B42" s="36" t="s">
        <v>159</v>
      </c>
      <c r="C42" s="36" t="s">
        <v>160</v>
      </c>
      <c r="D42" s="38" t="str">
        <f t="shared" si="0"/>
        <v>Teresa, García Cobos</v>
      </c>
      <c r="E42" s="38"/>
    </row>
    <row r="43" spans="1:5" x14ac:dyDescent="0.25">
      <c r="A43" s="14">
        <v>49120182</v>
      </c>
      <c r="B43" s="36" t="s">
        <v>161</v>
      </c>
      <c r="C43" s="36" t="s">
        <v>162</v>
      </c>
      <c r="D43" s="38" t="str">
        <f t="shared" si="0"/>
        <v>Elizabeth, García Del Valle</v>
      </c>
      <c r="E43" s="38"/>
    </row>
    <row r="44" spans="1:5" x14ac:dyDescent="0.25">
      <c r="A44" s="14">
        <v>75241965</v>
      </c>
      <c r="B44" s="36" t="s">
        <v>163</v>
      </c>
      <c r="C44" s="36" t="s">
        <v>164</v>
      </c>
      <c r="D44" s="38" t="str">
        <f t="shared" si="0"/>
        <v>Isidoro, García Gómez</v>
      </c>
      <c r="E44" s="38"/>
    </row>
    <row r="45" spans="1:5" x14ac:dyDescent="0.25">
      <c r="A45" s="14">
        <v>30959616</v>
      </c>
      <c r="B45" s="36" t="s">
        <v>165</v>
      </c>
      <c r="C45" s="36" t="s">
        <v>166</v>
      </c>
      <c r="D45" s="38" t="str">
        <f t="shared" si="0"/>
        <v>Lucía María, García Páez</v>
      </c>
      <c r="E45" s="38"/>
    </row>
    <row r="46" spans="1:5" x14ac:dyDescent="0.25">
      <c r="A46" s="14">
        <v>26805655</v>
      </c>
      <c r="B46" s="36" t="s">
        <v>167</v>
      </c>
      <c r="C46" s="36" t="s">
        <v>168</v>
      </c>
      <c r="D46" s="38" t="str">
        <f t="shared" si="0"/>
        <v>Alberto Manuel, García Peña</v>
      </c>
      <c r="E46" s="38"/>
    </row>
    <row r="47" spans="1:5" x14ac:dyDescent="0.25">
      <c r="A47" s="14">
        <v>52338646</v>
      </c>
      <c r="B47" s="36" t="s">
        <v>169</v>
      </c>
      <c r="C47" s="36" t="s">
        <v>170</v>
      </c>
      <c r="D47" s="38" t="str">
        <f t="shared" si="0"/>
        <v>Yolanda, Gómez Fernández</v>
      </c>
      <c r="E47" s="38"/>
    </row>
    <row r="48" spans="1:5" x14ac:dyDescent="0.25">
      <c r="A48" s="14">
        <v>25074258</v>
      </c>
      <c r="B48" s="36" t="s">
        <v>171</v>
      </c>
      <c r="C48" s="36" t="s">
        <v>172</v>
      </c>
      <c r="D48" s="38" t="str">
        <f t="shared" si="0"/>
        <v>María Araceli, Gómez Merino</v>
      </c>
      <c r="E48" s="38"/>
    </row>
    <row r="49" spans="1:5" x14ac:dyDescent="0.25">
      <c r="A49" s="14">
        <v>53271099</v>
      </c>
      <c r="B49" s="36" t="s">
        <v>173</v>
      </c>
      <c r="C49" s="36" t="s">
        <v>174</v>
      </c>
      <c r="D49" s="38" t="str">
        <f t="shared" si="0"/>
        <v>Pablo, Gómez Sánchez</v>
      </c>
      <c r="E49" s="38"/>
    </row>
    <row r="50" spans="1:5" x14ac:dyDescent="0.25">
      <c r="A50" s="14">
        <v>45643140</v>
      </c>
      <c r="B50" s="36" t="s">
        <v>175</v>
      </c>
      <c r="C50" s="36" t="s">
        <v>176</v>
      </c>
      <c r="D50" s="38" t="str">
        <f t="shared" si="0"/>
        <v>María Magdalena, González Baraza</v>
      </c>
      <c r="E50" s="38"/>
    </row>
    <row r="51" spans="1:5" x14ac:dyDescent="0.25">
      <c r="A51" s="14">
        <v>49092215</v>
      </c>
      <c r="B51" s="36" t="s">
        <v>177</v>
      </c>
      <c r="C51" s="36" t="s">
        <v>178</v>
      </c>
      <c r="D51" s="38" t="str">
        <f t="shared" si="0"/>
        <v>Sergi, Gorina Enrich</v>
      </c>
      <c r="E51" s="38"/>
    </row>
    <row r="52" spans="1:5" x14ac:dyDescent="0.25">
      <c r="A52" s="14">
        <v>28844331</v>
      </c>
      <c r="B52" s="36" t="s">
        <v>179</v>
      </c>
      <c r="C52" s="36" t="s">
        <v>180</v>
      </c>
      <c r="D52" s="38" t="str">
        <f t="shared" si="0"/>
        <v>Alejandro, Guerrero Ruz</v>
      </c>
      <c r="E52" s="38"/>
    </row>
    <row r="53" spans="1:5" x14ac:dyDescent="0.25">
      <c r="A53" s="14">
        <v>76649385</v>
      </c>
      <c r="B53" s="36" t="s">
        <v>181</v>
      </c>
      <c r="C53" s="36" t="s">
        <v>182</v>
      </c>
      <c r="D53" s="38" t="str">
        <f t="shared" si="0"/>
        <v>Alba, Gutiérrez Quintero</v>
      </c>
      <c r="E53" s="38"/>
    </row>
    <row r="54" spans="1:5" x14ac:dyDescent="0.25">
      <c r="A54" s="14">
        <v>48974856</v>
      </c>
      <c r="B54" s="36" t="s">
        <v>183</v>
      </c>
      <c r="C54" s="36" t="s">
        <v>184</v>
      </c>
      <c r="D54" s="38" t="str">
        <f t="shared" si="0"/>
        <v>José, Heredia Leal</v>
      </c>
      <c r="E54" s="38"/>
    </row>
    <row r="55" spans="1:5" x14ac:dyDescent="0.25">
      <c r="A55" s="14">
        <v>78964186</v>
      </c>
      <c r="B55" s="36" t="s">
        <v>185</v>
      </c>
      <c r="C55" s="36" t="s">
        <v>186</v>
      </c>
      <c r="D55" s="38" t="str">
        <f t="shared" si="0"/>
        <v>Jesús, Hernández García</v>
      </c>
      <c r="E55" s="38"/>
    </row>
    <row r="56" spans="1:5" x14ac:dyDescent="0.25">
      <c r="A56" s="14">
        <v>47537020</v>
      </c>
      <c r="B56" s="36" t="s">
        <v>137</v>
      </c>
      <c r="C56" s="36" t="s">
        <v>187</v>
      </c>
      <c r="D56" s="38" t="str">
        <f t="shared" si="0"/>
        <v>Cristina, Hiraldo Ocaña</v>
      </c>
      <c r="E56" s="38"/>
    </row>
    <row r="57" spans="1:5" x14ac:dyDescent="0.25">
      <c r="A57" s="14">
        <v>31008575</v>
      </c>
      <c r="B57" s="36" t="s">
        <v>155</v>
      </c>
      <c r="C57" s="36" t="s">
        <v>188</v>
      </c>
      <c r="D57" s="38" t="str">
        <f t="shared" si="0"/>
        <v>Patricia, Jiménez Pérez</v>
      </c>
      <c r="E57" s="38"/>
    </row>
    <row r="58" spans="1:5" x14ac:dyDescent="0.25">
      <c r="A58" s="14">
        <v>74912396</v>
      </c>
      <c r="B58" s="36" t="s">
        <v>189</v>
      </c>
      <c r="C58" s="36" t="s">
        <v>190</v>
      </c>
      <c r="D58" s="38" t="str">
        <f t="shared" si="0"/>
        <v>María Teresa, Jiménez Pino</v>
      </c>
      <c r="E58" s="38"/>
    </row>
    <row r="59" spans="1:5" x14ac:dyDescent="0.25">
      <c r="A59" s="14">
        <v>47208330</v>
      </c>
      <c r="B59" s="36" t="s">
        <v>191</v>
      </c>
      <c r="C59" s="36" t="s">
        <v>192</v>
      </c>
      <c r="D59" s="38" t="str">
        <f t="shared" si="0"/>
        <v>José Carlos, Lebrón García</v>
      </c>
      <c r="E59" s="38"/>
    </row>
    <row r="60" spans="1:5" x14ac:dyDescent="0.25">
      <c r="A60" s="14">
        <v>25736594</v>
      </c>
      <c r="B60" s="36" t="s">
        <v>193</v>
      </c>
      <c r="C60" s="36" t="s">
        <v>194</v>
      </c>
      <c r="D60" s="38" t="str">
        <f t="shared" si="0"/>
        <v>Beatriz, Maldonado Martín</v>
      </c>
      <c r="E60" s="38"/>
    </row>
    <row r="61" spans="1:5" x14ac:dyDescent="0.25">
      <c r="A61" s="14">
        <v>77201077</v>
      </c>
      <c r="B61" s="36" t="s">
        <v>195</v>
      </c>
      <c r="C61" s="36" t="s">
        <v>196</v>
      </c>
      <c r="D61" s="38" t="str">
        <f t="shared" si="0"/>
        <v>Rubén, Márquez Fajardo</v>
      </c>
      <c r="E61" s="38"/>
    </row>
    <row r="62" spans="1:5" x14ac:dyDescent="0.25">
      <c r="A62" s="14">
        <v>74686453</v>
      </c>
      <c r="B62" s="36" t="s">
        <v>197</v>
      </c>
      <c r="C62" s="36" t="s">
        <v>198</v>
      </c>
      <c r="D62" s="38" t="str">
        <f t="shared" si="0"/>
        <v>Elisabert, Martín</v>
      </c>
      <c r="E62" s="38"/>
    </row>
    <row r="63" spans="1:5" x14ac:dyDescent="0.25">
      <c r="A63" s="14">
        <v>76880904</v>
      </c>
      <c r="B63" s="36" t="s">
        <v>199</v>
      </c>
      <c r="C63" s="36" t="s">
        <v>200</v>
      </c>
      <c r="D63" s="38" t="str">
        <f t="shared" si="0"/>
        <v>Lucía, Martín-Andino García</v>
      </c>
      <c r="E63" s="38"/>
    </row>
    <row r="64" spans="1:5" x14ac:dyDescent="0.25">
      <c r="A64" s="14">
        <v>48915200</v>
      </c>
      <c r="B64" s="36" t="s">
        <v>201</v>
      </c>
      <c r="C64" s="36" t="s">
        <v>202</v>
      </c>
      <c r="D64" s="38" t="str">
        <f t="shared" si="0"/>
        <v>Francisco Javier, Martínez Acevedo</v>
      </c>
      <c r="E64" s="38"/>
    </row>
    <row r="65" spans="1:5" x14ac:dyDescent="0.25">
      <c r="A65" s="14">
        <v>34853184</v>
      </c>
      <c r="B65" s="36" t="s">
        <v>203</v>
      </c>
      <c r="C65" s="36" t="s">
        <v>204</v>
      </c>
      <c r="D65" s="38" t="str">
        <f t="shared" si="0"/>
        <v>Francisco Manuel, Martínez Cirera</v>
      </c>
      <c r="E65" s="38"/>
    </row>
    <row r="66" spans="1:5" x14ac:dyDescent="0.25">
      <c r="A66" s="14">
        <v>78689757</v>
      </c>
      <c r="B66" s="36" t="s">
        <v>205</v>
      </c>
      <c r="C66" s="36" t="s">
        <v>206</v>
      </c>
      <c r="D66" s="38" t="str">
        <f t="shared" si="0"/>
        <v>Mercedes, Martínez Sánchez</v>
      </c>
      <c r="E66" s="38"/>
    </row>
    <row r="67" spans="1:5" x14ac:dyDescent="0.25">
      <c r="A67" s="14">
        <v>25345437</v>
      </c>
      <c r="B67" s="36" t="s">
        <v>207</v>
      </c>
      <c r="C67" s="36" t="s">
        <v>208</v>
      </c>
      <c r="D67" s="38" t="str">
        <f t="shared" si="0"/>
        <v>Ana Alicia, Martín Sánchez</v>
      </c>
      <c r="E67" s="38"/>
    </row>
    <row r="68" spans="1:5" x14ac:dyDescent="0.25">
      <c r="A68" s="14">
        <v>26222981</v>
      </c>
      <c r="B68" s="36" t="s">
        <v>209</v>
      </c>
      <c r="C68" s="36" t="s">
        <v>210</v>
      </c>
      <c r="D68" s="38" t="str">
        <f t="shared" ref="D68:D124" si="1" xml:space="preserve"> CONCATENATE(B68,", ",C68)</f>
        <v>Juana José, Martos Rentero</v>
      </c>
      <c r="E68" s="38"/>
    </row>
    <row r="69" spans="1:5" x14ac:dyDescent="0.25">
      <c r="A69" s="14">
        <v>77846435</v>
      </c>
      <c r="B69" s="36" t="s">
        <v>211</v>
      </c>
      <c r="C69" s="36" t="s">
        <v>212</v>
      </c>
      <c r="D69" s="38" t="str">
        <f t="shared" si="1"/>
        <v>Elena, Maté Mateos</v>
      </c>
      <c r="E69" s="38"/>
    </row>
    <row r="70" spans="1:5" x14ac:dyDescent="0.25">
      <c r="A70" s="14">
        <v>52286785</v>
      </c>
      <c r="B70" s="36" t="s">
        <v>213</v>
      </c>
      <c r="C70" s="36" t="s">
        <v>214</v>
      </c>
      <c r="D70" s="38" t="str">
        <f t="shared" si="1"/>
        <v>Evelin, Mayorga Vera</v>
      </c>
      <c r="E70" s="38"/>
    </row>
    <row r="71" spans="1:5" x14ac:dyDescent="0.25">
      <c r="A71" s="14">
        <v>48883263</v>
      </c>
      <c r="B71" s="36" t="s">
        <v>215</v>
      </c>
      <c r="C71" s="36" t="s">
        <v>216</v>
      </c>
      <c r="D71" s="38" t="str">
        <f t="shared" si="1"/>
        <v>Luis Manuel, Meléndez Alonso</v>
      </c>
      <c r="E71" s="38"/>
    </row>
    <row r="72" spans="1:5" x14ac:dyDescent="0.25">
      <c r="A72" s="14">
        <v>30966453</v>
      </c>
      <c r="B72" s="36" t="s">
        <v>217</v>
      </c>
      <c r="C72" s="36" t="s">
        <v>218</v>
      </c>
      <c r="D72" s="38" t="str">
        <f t="shared" si="1"/>
        <v>Rocío, Merino Gómez</v>
      </c>
      <c r="E72" s="38"/>
    </row>
    <row r="73" spans="1:5" x14ac:dyDescent="0.25">
      <c r="A73" s="14">
        <v>80154778</v>
      </c>
      <c r="B73" s="36" t="s">
        <v>219</v>
      </c>
      <c r="C73" s="36" t="s">
        <v>220</v>
      </c>
      <c r="D73" s="38" t="str">
        <f t="shared" si="1"/>
        <v>Auxiliadora, Mesa Delgado</v>
      </c>
      <c r="E73" s="38"/>
    </row>
    <row r="74" spans="1:5" x14ac:dyDescent="0.25">
      <c r="A74" s="14">
        <v>26211627</v>
      </c>
      <c r="B74" s="36" t="s">
        <v>221</v>
      </c>
      <c r="C74" s="36" t="s">
        <v>222</v>
      </c>
      <c r="D74" s="38" t="str">
        <f t="shared" si="1"/>
        <v>María del Pilar, Mesa Navío</v>
      </c>
      <c r="E74" s="38"/>
    </row>
    <row r="75" spans="1:5" x14ac:dyDescent="0.25">
      <c r="A75" s="14">
        <v>75950070</v>
      </c>
      <c r="B75" s="36" t="s">
        <v>131</v>
      </c>
      <c r="C75" s="36" t="s">
        <v>223</v>
      </c>
      <c r="D75" s="38" t="str">
        <f t="shared" si="1"/>
        <v>Isabel, Milán Domínguez</v>
      </c>
      <c r="E75" s="38"/>
    </row>
    <row r="76" spans="1:5" x14ac:dyDescent="0.25">
      <c r="A76" s="14">
        <v>53260590</v>
      </c>
      <c r="B76" s="36" t="s">
        <v>224</v>
      </c>
      <c r="C76" s="36" t="s">
        <v>225</v>
      </c>
      <c r="D76" s="38" t="str">
        <f t="shared" si="1"/>
        <v>Samantha, Miranda Moñino</v>
      </c>
      <c r="E76" s="38"/>
    </row>
    <row r="77" spans="1:5" x14ac:dyDescent="0.25">
      <c r="A77" s="14">
        <v>26014856</v>
      </c>
      <c r="B77" s="36" t="s">
        <v>185</v>
      </c>
      <c r="C77" s="36" t="s">
        <v>226</v>
      </c>
      <c r="D77" s="38" t="str">
        <f t="shared" si="1"/>
        <v>Jesús, Molina Porlán</v>
      </c>
      <c r="E77" s="38"/>
    </row>
    <row r="78" spans="1:5" x14ac:dyDescent="0.25">
      <c r="A78" s="14">
        <v>53709718</v>
      </c>
      <c r="B78" s="36" t="s">
        <v>153</v>
      </c>
      <c r="C78" s="36" t="s">
        <v>227</v>
      </c>
      <c r="D78" s="38" t="str">
        <f t="shared" si="1"/>
        <v>María José, Montero Ramírez</v>
      </c>
      <c r="E78" s="38"/>
    </row>
    <row r="79" spans="1:5" x14ac:dyDescent="0.25">
      <c r="A79" s="14">
        <v>44282726</v>
      </c>
      <c r="B79" s="36" t="s">
        <v>149</v>
      </c>
      <c r="C79" s="36" t="s">
        <v>228</v>
      </c>
      <c r="D79" s="38" t="str">
        <f t="shared" si="1"/>
        <v>Antonia, Montes Morales</v>
      </c>
      <c r="E79" s="38"/>
    </row>
    <row r="80" spans="1:5" x14ac:dyDescent="0.25">
      <c r="A80" s="14">
        <v>44374024</v>
      </c>
      <c r="B80" s="36" t="s">
        <v>229</v>
      </c>
      <c r="C80" s="36" t="s">
        <v>230</v>
      </c>
      <c r="D80" s="38" t="str">
        <f t="shared" si="1"/>
        <v>Vanessa, Moreno Frías</v>
      </c>
      <c r="E80" s="38"/>
    </row>
    <row r="81" spans="1:5" x14ac:dyDescent="0.25">
      <c r="A81" s="14">
        <v>28921783</v>
      </c>
      <c r="B81" s="36" t="s">
        <v>153</v>
      </c>
      <c r="C81" s="36" t="s">
        <v>231</v>
      </c>
      <c r="D81" s="38" t="str">
        <f t="shared" si="1"/>
        <v>María José, Moreno Morillo</v>
      </c>
      <c r="E81" s="38"/>
    </row>
    <row r="82" spans="1:5" x14ac:dyDescent="0.25">
      <c r="A82" s="14">
        <v>14322361</v>
      </c>
      <c r="B82" s="36" t="s">
        <v>217</v>
      </c>
      <c r="C82" s="36" t="s">
        <v>232</v>
      </c>
      <c r="D82" s="38" t="str">
        <f t="shared" si="1"/>
        <v>Rocío, Oliva Bermúdez</v>
      </c>
      <c r="E82" s="38"/>
    </row>
    <row r="83" spans="1:5" x14ac:dyDescent="0.25">
      <c r="A83" s="14">
        <v>74678955</v>
      </c>
      <c r="B83" s="36" t="s">
        <v>233</v>
      </c>
      <c r="C83" s="36" t="s">
        <v>234</v>
      </c>
      <c r="D83" s="38" t="str">
        <f t="shared" si="1"/>
        <v>María Rosario, Ortega Saldaña</v>
      </c>
      <c r="E83" s="38"/>
    </row>
    <row r="84" spans="1:5" x14ac:dyDescent="0.25">
      <c r="A84" s="14">
        <v>26497038</v>
      </c>
      <c r="B84" s="36" t="s">
        <v>235</v>
      </c>
      <c r="C84" s="36" t="s">
        <v>236</v>
      </c>
      <c r="D84" s="38" t="str">
        <f t="shared" si="1"/>
        <v>José Luis, Ortiz Palacios</v>
      </c>
      <c r="E84" s="38"/>
    </row>
    <row r="85" spans="1:5" x14ac:dyDescent="0.25">
      <c r="A85" s="14">
        <v>24231190</v>
      </c>
      <c r="B85" s="36" t="s">
        <v>237</v>
      </c>
      <c r="C85" s="36" t="s">
        <v>238</v>
      </c>
      <c r="D85" s="38" t="str">
        <f t="shared" si="1"/>
        <v>Leticia, Padial González</v>
      </c>
      <c r="E85" s="38"/>
    </row>
    <row r="86" spans="1:5" x14ac:dyDescent="0.25">
      <c r="A86" s="14">
        <v>48907185</v>
      </c>
      <c r="B86" s="36" t="s">
        <v>185</v>
      </c>
      <c r="C86" s="36" t="s">
        <v>239</v>
      </c>
      <c r="D86" s="38" t="str">
        <f t="shared" si="1"/>
        <v>Jesús, Palacios Escalera</v>
      </c>
      <c r="E86" s="38"/>
    </row>
    <row r="87" spans="1:5" x14ac:dyDescent="0.25">
      <c r="A87" s="14">
        <v>26811628</v>
      </c>
      <c r="B87" s="36" t="s">
        <v>217</v>
      </c>
      <c r="C87" s="36" t="s">
        <v>240</v>
      </c>
      <c r="D87" s="38" t="str">
        <f t="shared" si="1"/>
        <v>Rocío, Palomo López</v>
      </c>
      <c r="E87" s="38"/>
    </row>
    <row r="88" spans="1:5" x14ac:dyDescent="0.25">
      <c r="A88" s="14">
        <v>30421819</v>
      </c>
      <c r="B88" s="36" t="s">
        <v>241</v>
      </c>
      <c r="C88" s="36" t="s">
        <v>242</v>
      </c>
      <c r="D88" s="38" t="str">
        <f t="shared" si="1"/>
        <v>María Dolores, Pascual Martín</v>
      </c>
      <c r="E88" s="38"/>
    </row>
    <row r="89" spans="1:5" x14ac:dyDescent="0.25">
      <c r="A89" s="14">
        <v>53698764</v>
      </c>
      <c r="B89" s="36" t="s">
        <v>81</v>
      </c>
      <c r="C89" s="36" t="s">
        <v>243</v>
      </c>
      <c r="D89" s="38" t="str">
        <f t="shared" si="1"/>
        <v>Sergio, Peral Martín</v>
      </c>
      <c r="E89" s="38"/>
    </row>
    <row r="90" spans="1:5" x14ac:dyDescent="0.25">
      <c r="A90" s="14">
        <v>75271705</v>
      </c>
      <c r="B90" s="36" t="s">
        <v>244</v>
      </c>
      <c r="C90" s="36" t="s">
        <v>245</v>
      </c>
      <c r="D90" s="38" t="str">
        <f t="shared" si="1"/>
        <v>Manuel Jesús, Pérez Cantón</v>
      </c>
      <c r="E90" s="38"/>
    </row>
    <row r="91" spans="1:5" x14ac:dyDescent="0.25">
      <c r="A91" s="14">
        <v>74914560</v>
      </c>
      <c r="B91" s="36" t="s">
        <v>99</v>
      </c>
      <c r="C91" s="36" t="s">
        <v>246</v>
      </c>
      <c r="D91" s="38" t="str">
        <f t="shared" si="1"/>
        <v>María Isabel, Pérez Martín</v>
      </c>
      <c r="E91" s="38"/>
    </row>
    <row r="92" spans="1:5" x14ac:dyDescent="0.25">
      <c r="A92" s="14">
        <v>29795301</v>
      </c>
      <c r="B92" s="36" t="s">
        <v>247</v>
      </c>
      <c r="C92" s="36" t="s">
        <v>248</v>
      </c>
      <c r="D92" s="38" t="str">
        <f t="shared" si="1"/>
        <v>Rosalinda, Polo Cumbreras</v>
      </c>
      <c r="E92" s="38"/>
    </row>
    <row r="93" spans="1:5" x14ac:dyDescent="0.25">
      <c r="A93" s="14">
        <v>15473110</v>
      </c>
      <c r="B93" s="36" t="s">
        <v>249</v>
      </c>
      <c r="C93" s="36" t="s">
        <v>250</v>
      </c>
      <c r="D93" s="38" t="str">
        <f t="shared" si="1"/>
        <v>Pablo Gilberto, Polo Jiménez</v>
      </c>
      <c r="E93" s="38"/>
    </row>
    <row r="94" spans="1:5" x14ac:dyDescent="0.25">
      <c r="A94" s="14">
        <v>51999511</v>
      </c>
      <c r="B94" s="36" t="s">
        <v>251</v>
      </c>
      <c r="C94" s="36" t="s">
        <v>252</v>
      </c>
      <c r="D94" s="38" t="str">
        <f t="shared" si="1"/>
        <v>Marcos, Prieto Coronado</v>
      </c>
      <c r="E94" s="38"/>
    </row>
    <row r="95" spans="1:5" x14ac:dyDescent="0.25">
      <c r="A95" s="14">
        <v>74744362</v>
      </c>
      <c r="B95" s="36" t="s">
        <v>253</v>
      </c>
      <c r="C95" s="36" t="s">
        <v>254</v>
      </c>
      <c r="D95" s="38" t="str">
        <f t="shared" si="1"/>
        <v>Raquel, Reyes López</v>
      </c>
      <c r="E95" s="38"/>
    </row>
    <row r="96" spans="1:5" x14ac:dyDescent="0.25">
      <c r="A96" s="14">
        <v>74718331</v>
      </c>
      <c r="B96" s="36" t="s">
        <v>153</v>
      </c>
      <c r="C96" s="36" t="s">
        <v>255</v>
      </c>
      <c r="D96" s="38" t="str">
        <f t="shared" si="1"/>
        <v>María José, Reyes Rodríguez</v>
      </c>
      <c r="E96" s="38"/>
    </row>
    <row r="97" spans="1:5" x14ac:dyDescent="0.25">
      <c r="A97" s="14">
        <v>25738611</v>
      </c>
      <c r="B97" s="36" t="s">
        <v>256</v>
      </c>
      <c r="C97" s="36" t="s">
        <v>257</v>
      </c>
      <c r="D97" s="38" t="str">
        <f t="shared" si="1"/>
        <v>Daniel, Rico Castillo</v>
      </c>
      <c r="E97" s="38"/>
    </row>
    <row r="98" spans="1:5" x14ac:dyDescent="0.25">
      <c r="A98" s="14">
        <v>53670593</v>
      </c>
      <c r="B98" s="36" t="s">
        <v>221</v>
      </c>
      <c r="C98" s="36" t="s">
        <v>258</v>
      </c>
      <c r="D98" s="38" t="str">
        <f t="shared" si="1"/>
        <v>María del Pilar, Ríos Martín</v>
      </c>
      <c r="E98" s="38"/>
    </row>
    <row r="99" spans="1:5" x14ac:dyDescent="0.25">
      <c r="A99" s="14">
        <v>45604364</v>
      </c>
      <c r="B99" s="36" t="s">
        <v>259</v>
      </c>
      <c r="C99" s="36" t="s">
        <v>260</v>
      </c>
      <c r="D99" s="38" t="str">
        <f t="shared" si="1"/>
        <v>Baltasar, Rodríguez Jiménez</v>
      </c>
      <c r="E99" s="38"/>
    </row>
    <row r="100" spans="1:5" x14ac:dyDescent="0.25">
      <c r="A100" s="14">
        <v>34049617</v>
      </c>
      <c r="B100" s="36" t="s">
        <v>261</v>
      </c>
      <c r="C100" s="36" t="s">
        <v>262</v>
      </c>
      <c r="D100" s="38" t="str">
        <f t="shared" si="1"/>
        <v>Rosa María, Rodríguez Outón</v>
      </c>
      <c r="E100" s="38"/>
    </row>
    <row r="101" spans="1:5" x14ac:dyDescent="0.25">
      <c r="A101" s="14">
        <v>28926164</v>
      </c>
      <c r="B101" s="36" t="s">
        <v>81</v>
      </c>
      <c r="C101" s="36" t="s">
        <v>263</v>
      </c>
      <c r="D101" s="38" t="str">
        <f t="shared" si="1"/>
        <v>Sergio, Rodríguez Roca</v>
      </c>
      <c r="E101" s="38"/>
    </row>
    <row r="102" spans="1:5" x14ac:dyDescent="0.25">
      <c r="A102" s="14">
        <v>17468143</v>
      </c>
      <c r="B102" s="36" t="s">
        <v>264</v>
      </c>
      <c r="C102" s="36" t="s">
        <v>265</v>
      </c>
      <c r="D102" s="38" t="str">
        <f t="shared" si="1"/>
        <v>Yanira, Rojo González</v>
      </c>
      <c r="E102" s="38"/>
    </row>
    <row r="103" spans="1:5" x14ac:dyDescent="0.25">
      <c r="A103" s="14">
        <v>47006811</v>
      </c>
      <c r="B103" s="36" t="s">
        <v>266</v>
      </c>
      <c r="C103" s="36" t="s">
        <v>267</v>
      </c>
      <c r="D103" s="38" t="str">
        <f t="shared" si="1"/>
        <v>Juan Manuel, Roldán De las Heras</v>
      </c>
      <c r="E103" s="38"/>
    </row>
    <row r="104" spans="1:5" x14ac:dyDescent="0.25">
      <c r="A104" s="14">
        <v>75570864</v>
      </c>
      <c r="B104" s="36" t="s">
        <v>268</v>
      </c>
      <c r="C104" s="36" t="s">
        <v>269</v>
      </c>
      <c r="D104" s="38" t="str">
        <f t="shared" si="1"/>
        <v>Miguel Ángel, Roldán González</v>
      </c>
      <c r="E104" s="38"/>
    </row>
    <row r="105" spans="1:5" x14ac:dyDescent="0.25">
      <c r="A105" s="14">
        <v>74895863</v>
      </c>
      <c r="B105" s="36" t="s">
        <v>81</v>
      </c>
      <c r="C105" s="36" t="s">
        <v>270</v>
      </c>
      <c r="D105" s="38" t="str">
        <f t="shared" si="1"/>
        <v>Sergio, Romero Criado</v>
      </c>
      <c r="E105" s="38"/>
    </row>
    <row r="106" spans="1:5" x14ac:dyDescent="0.25">
      <c r="A106" s="14">
        <v>49137617</v>
      </c>
      <c r="B106" s="36" t="s">
        <v>139</v>
      </c>
      <c r="C106" s="36" t="s">
        <v>271</v>
      </c>
      <c r="D106" s="38" t="str">
        <f t="shared" si="1"/>
        <v>Marina, Romero Torres</v>
      </c>
      <c r="E106" s="38"/>
    </row>
    <row r="107" spans="1:5" x14ac:dyDescent="0.25">
      <c r="A107" s="14">
        <v>44050107</v>
      </c>
      <c r="B107" s="36" t="s">
        <v>272</v>
      </c>
      <c r="C107" s="36" t="s">
        <v>273</v>
      </c>
      <c r="D107" s="38" t="str">
        <f t="shared" si="1"/>
        <v>María Belén, Rubiales Salas</v>
      </c>
      <c r="E107" s="38"/>
    </row>
    <row r="108" spans="1:5" x14ac:dyDescent="0.25">
      <c r="A108" s="14">
        <v>31013624</v>
      </c>
      <c r="B108" s="36" t="s">
        <v>274</v>
      </c>
      <c r="C108" s="36" t="s">
        <v>275</v>
      </c>
      <c r="D108" s="38" t="str">
        <f t="shared" si="1"/>
        <v>Blanca María, Salces Mariscal</v>
      </c>
      <c r="E108" s="38"/>
    </row>
    <row r="109" spans="1:5" x14ac:dyDescent="0.25">
      <c r="A109" s="14">
        <v>75917222</v>
      </c>
      <c r="B109" s="36" t="s">
        <v>276</v>
      </c>
      <c r="C109" s="36" t="s">
        <v>277</v>
      </c>
      <c r="D109" s="38" t="str">
        <f t="shared" si="1"/>
        <v>Manoah Misael, Sánchez Beas Pérez de Tudela</v>
      </c>
      <c r="E109" s="38"/>
    </row>
    <row r="110" spans="1:5" x14ac:dyDescent="0.25">
      <c r="A110" s="14">
        <v>31720430</v>
      </c>
      <c r="B110" s="36" t="s">
        <v>278</v>
      </c>
      <c r="C110" s="36" t="s">
        <v>279</v>
      </c>
      <c r="D110" s="38" t="str">
        <f t="shared" si="1"/>
        <v>Víctor Manuel, Sánchez Jiménez</v>
      </c>
      <c r="E110" s="38"/>
    </row>
    <row r="111" spans="1:5" x14ac:dyDescent="0.25">
      <c r="A111" s="14">
        <v>47510283</v>
      </c>
      <c r="B111" s="36" t="s">
        <v>280</v>
      </c>
      <c r="C111" s="36" t="s">
        <v>281</v>
      </c>
      <c r="D111" s="38" t="str">
        <f t="shared" si="1"/>
        <v>Neiva, Sánchez Muñoz</v>
      </c>
      <c r="E111" s="38"/>
    </row>
    <row r="112" spans="1:5" x14ac:dyDescent="0.25">
      <c r="A112" s="14">
        <v>75264649</v>
      </c>
      <c r="B112" s="36" t="s">
        <v>282</v>
      </c>
      <c r="C112" s="36" t="s">
        <v>283</v>
      </c>
      <c r="D112" s="38" t="str">
        <f t="shared" si="1"/>
        <v>Laura, Segura García</v>
      </c>
      <c r="E112" s="38"/>
    </row>
    <row r="113" spans="1:5" x14ac:dyDescent="0.25">
      <c r="A113" s="15" t="s">
        <v>300</v>
      </c>
      <c r="B113" s="36" t="s">
        <v>139</v>
      </c>
      <c r="C113" s="36" t="s">
        <v>284</v>
      </c>
      <c r="D113" s="38" t="str">
        <f t="shared" si="1"/>
        <v>Marina, Serdobintseva</v>
      </c>
      <c r="E113" s="38"/>
    </row>
    <row r="114" spans="1:5" x14ac:dyDescent="0.25">
      <c r="A114" s="14">
        <v>45744971</v>
      </c>
      <c r="B114" s="36" t="s">
        <v>129</v>
      </c>
      <c r="C114" s="36" t="s">
        <v>285</v>
      </c>
      <c r="D114" s="38" t="str">
        <f t="shared" si="1"/>
        <v>Inmaculada, Serrano Lara</v>
      </c>
      <c r="E114" s="38"/>
    </row>
    <row r="115" spans="1:5" x14ac:dyDescent="0.25">
      <c r="A115" s="14">
        <v>28822388</v>
      </c>
      <c r="B115" s="36" t="s">
        <v>185</v>
      </c>
      <c r="C115" s="36" t="s">
        <v>286</v>
      </c>
      <c r="D115" s="38" t="str">
        <f t="shared" si="1"/>
        <v>Jesús, Silva Avilés</v>
      </c>
      <c r="E115" s="38"/>
    </row>
    <row r="116" spans="1:5" x14ac:dyDescent="0.25">
      <c r="A116" s="14">
        <v>26515965</v>
      </c>
      <c r="B116" s="36" t="s">
        <v>287</v>
      </c>
      <c r="C116" s="36" t="s">
        <v>288</v>
      </c>
      <c r="D116" s="38" t="str">
        <f t="shared" si="1"/>
        <v>Germán Duglas, Soledispa Intriago</v>
      </c>
      <c r="E116" s="38"/>
    </row>
    <row r="117" spans="1:5" x14ac:dyDescent="0.25">
      <c r="A117" s="14">
        <v>77818901</v>
      </c>
      <c r="B117" s="36" t="s">
        <v>289</v>
      </c>
      <c r="C117" s="36" t="s">
        <v>290</v>
      </c>
      <c r="D117" s="38" t="str">
        <f t="shared" si="1"/>
        <v>María de la Soledad, Tellado Frías</v>
      </c>
      <c r="E117" s="38"/>
    </row>
    <row r="118" spans="1:5" x14ac:dyDescent="0.25">
      <c r="A118" s="14">
        <v>28761341</v>
      </c>
      <c r="B118" s="36" t="s">
        <v>291</v>
      </c>
      <c r="C118" s="36" t="s">
        <v>292</v>
      </c>
      <c r="D118" s="38" t="str">
        <f t="shared" si="1"/>
        <v>Jorge, Vázquez Cotán</v>
      </c>
      <c r="E118" s="38"/>
    </row>
    <row r="119" spans="1:5" x14ac:dyDescent="0.25">
      <c r="A119" s="14">
        <v>78981649</v>
      </c>
      <c r="B119" s="36" t="s">
        <v>256</v>
      </c>
      <c r="C119" s="36" t="s">
        <v>293</v>
      </c>
      <c r="D119" s="38" t="str">
        <f t="shared" si="1"/>
        <v>Daniel, Vera Ayala</v>
      </c>
      <c r="E119" s="38"/>
    </row>
    <row r="120" spans="1:5" x14ac:dyDescent="0.25">
      <c r="A120" s="14">
        <v>28630810</v>
      </c>
      <c r="B120" s="36" t="s">
        <v>153</v>
      </c>
      <c r="C120" s="36" t="s">
        <v>294</v>
      </c>
      <c r="D120" s="38" t="str">
        <f t="shared" si="1"/>
        <v>María José, Villalba Chico</v>
      </c>
      <c r="E120" s="38"/>
    </row>
    <row r="121" spans="1:5" x14ac:dyDescent="0.25">
      <c r="A121" s="14">
        <v>20503927</v>
      </c>
      <c r="B121" s="36" t="s">
        <v>295</v>
      </c>
      <c r="C121" s="36" t="s">
        <v>296</v>
      </c>
      <c r="D121" s="38" t="str">
        <f t="shared" si="1"/>
        <v>Gabriela Katherine, Wong Molero</v>
      </c>
      <c r="E121" s="38"/>
    </row>
    <row r="122" spans="1:5" x14ac:dyDescent="0.25">
      <c r="A122" s="14">
        <v>14276132</v>
      </c>
      <c r="B122" s="36" t="s">
        <v>181</v>
      </c>
      <c r="C122" s="36" t="s">
        <v>297</v>
      </c>
      <c r="D122" s="38" t="str">
        <f t="shared" si="1"/>
        <v>Alba, Zamora Moreno</v>
      </c>
      <c r="E122" s="38"/>
    </row>
    <row r="123" spans="1:5" x14ac:dyDescent="0.25">
      <c r="A123" s="15">
        <v>75544079</v>
      </c>
      <c r="B123" s="36" t="s">
        <v>298</v>
      </c>
      <c r="D123" s="38" t="str">
        <f t="shared" si="1"/>
        <v xml:space="preserve">jose, </v>
      </c>
      <c r="E123" s="38"/>
    </row>
    <row r="124" spans="1:5" x14ac:dyDescent="0.25">
      <c r="A124" s="15">
        <v>14614908</v>
      </c>
      <c r="B124" s="15" t="s">
        <v>1205</v>
      </c>
      <c r="D124" s="15" t="str">
        <f t="shared" si="1"/>
        <v xml:space="preserve">M_Carmen, </v>
      </c>
    </row>
    <row r="131" spans="1:2" x14ac:dyDescent="0.25">
      <c r="A131" s="14">
        <v>100</v>
      </c>
      <c r="B131" s="15" t="s">
        <v>305</v>
      </c>
    </row>
    <row r="132" spans="1:2" x14ac:dyDescent="0.25">
      <c r="A132" s="14">
        <v>101</v>
      </c>
      <c r="B132" s="15" t="s">
        <v>306</v>
      </c>
    </row>
    <row r="133" spans="1:2" x14ac:dyDescent="0.25">
      <c r="A133" s="14">
        <v>102</v>
      </c>
      <c r="B133" s="15" t="s">
        <v>307</v>
      </c>
    </row>
    <row r="134" spans="1:2" x14ac:dyDescent="0.25">
      <c r="A134" s="14">
        <v>103</v>
      </c>
      <c r="B134" s="15" t="s">
        <v>308</v>
      </c>
    </row>
    <row r="135" spans="1:2" x14ac:dyDescent="0.25">
      <c r="A135" s="14">
        <v>104</v>
      </c>
      <c r="B135" s="15" t="s">
        <v>309</v>
      </c>
    </row>
    <row r="136" spans="1:2" x14ac:dyDescent="0.25">
      <c r="A136" s="14">
        <v>108</v>
      </c>
      <c r="B136" s="15" t="s">
        <v>310</v>
      </c>
    </row>
    <row r="137" spans="1:2" x14ac:dyDescent="0.25">
      <c r="A137" s="14">
        <v>109</v>
      </c>
      <c r="B137" s="15" t="s">
        <v>311</v>
      </c>
    </row>
    <row r="138" spans="1:2" x14ac:dyDescent="0.25">
      <c r="A138" s="14">
        <v>110</v>
      </c>
      <c r="B138" s="15" t="s">
        <v>312</v>
      </c>
    </row>
    <row r="139" spans="1:2" x14ac:dyDescent="0.25">
      <c r="A139" s="14">
        <v>111</v>
      </c>
      <c r="B139" s="15" t="s">
        <v>313</v>
      </c>
    </row>
    <row r="140" spans="1:2" x14ac:dyDescent="0.25">
      <c r="A140" s="14">
        <v>112</v>
      </c>
      <c r="B140" s="15" t="s">
        <v>314</v>
      </c>
    </row>
    <row r="141" spans="1:2" x14ac:dyDescent="0.25">
      <c r="A141" s="14">
        <v>113</v>
      </c>
      <c r="B141" s="15" t="s">
        <v>315</v>
      </c>
    </row>
    <row r="142" spans="1:2" x14ac:dyDescent="0.25">
      <c r="A142" s="14">
        <v>114</v>
      </c>
      <c r="B142" s="15" t="s">
        <v>316</v>
      </c>
    </row>
    <row r="143" spans="1:2" x14ac:dyDescent="0.25">
      <c r="A143" s="14">
        <v>115</v>
      </c>
      <c r="B143" s="15" t="s">
        <v>317</v>
      </c>
    </row>
    <row r="144" spans="1:2" x14ac:dyDescent="0.25">
      <c r="A144" s="14">
        <v>118</v>
      </c>
      <c r="B144" s="15" t="s">
        <v>318</v>
      </c>
    </row>
    <row r="145" spans="1:2" x14ac:dyDescent="0.25">
      <c r="A145" s="14">
        <v>119</v>
      </c>
      <c r="B145" s="15" t="s">
        <v>319</v>
      </c>
    </row>
    <row r="146" spans="1:2" x14ac:dyDescent="0.25">
      <c r="A146" s="14">
        <v>120</v>
      </c>
      <c r="B146" s="15" t="s">
        <v>320</v>
      </c>
    </row>
    <row r="147" spans="1:2" x14ac:dyDescent="0.25">
      <c r="A147" s="14">
        <v>121</v>
      </c>
      <c r="B147" s="15" t="s">
        <v>321</v>
      </c>
    </row>
    <row r="148" spans="1:2" x14ac:dyDescent="0.25">
      <c r="A148" s="14">
        <v>129</v>
      </c>
      <c r="B148" s="15" t="s">
        <v>322</v>
      </c>
    </row>
    <row r="149" spans="1:2" x14ac:dyDescent="0.25">
      <c r="A149" s="14">
        <v>130</v>
      </c>
      <c r="B149" s="15" t="s">
        <v>323</v>
      </c>
    </row>
    <row r="150" spans="1:2" x14ac:dyDescent="0.25">
      <c r="A150" s="14">
        <v>131</v>
      </c>
      <c r="B150" s="15" t="s">
        <v>324</v>
      </c>
    </row>
    <row r="151" spans="1:2" x14ac:dyDescent="0.25">
      <c r="A151" s="14">
        <v>132</v>
      </c>
      <c r="B151" s="15" t="s">
        <v>325</v>
      </c>
    </row>
    <row r="152" spans="1:2" x14ac:dyDescent="0.25">
      <c r="A152" s="14">
        <v>133</v>
      </c>
      <c r="B152" s="15" t="s">
        <v>326</v>
      </c>
    </row>
    <row r="153" spans="1:2" x14ac:dyDescent="0.25">
      <c r="A153" s="14">
        <v>134</v>
      </c>
      <c r="B153" s="15" t="s">
        <v>327</v>
      </c>
    </row>
    <row r="154" spans="1:2" x14ac:dyDescent="0.25">
      <c r="A154" s="14">
        <v>135</v>
      </c>
      <c r="B154" s="15" t="s">
        <v>328</v>
      </c>
    </row>
    <row r="155" spans="1:2" x14ac:dyDescent="0.25">
      <c r="A155" s="14">
        <v>136</v>
      </c>
      <c r="B155" s="15" t="s">
        <v>329</v>
      </c>
    </row>
    <row r="156" spans="1:2" x14ac:dyDescent="0.25">
      <c r="A156" s="14">
        <v>137</v>
      </c>
      <c r="B156" s="15" t="s">
        <v>330</v>
      </c>
    </row>
    <row r="157" spans="1:2" x14ac:dyDescent="0.25">
      <c r="A157" s="14">
        <v>140</v>
      </c>
      <c r="B157" s="15" t="s">
        <v>331</v>
      </c>
    </row>
    <row r="158" spans="1:2" x14ac:dyDescent="0.25">
      <c r="A158" s="14">
        <v>141</v>
      </c>
      <c r="B158" s="15" t="s">
        <v>332</v>
      </c>
    </row>
    <row r="159" spans="1:2" x14ac:dyDescent="0.25">
      <c r="A159" s="14">
        <v>142</v>
      </c>
      <c r="B159" s="15" t="s">
        <v>333</v>
      </c>
    </row>
    <row r="160" spans="1:2" x14ac:dyDescent="0.25">
      <c r="A160" s="14">
        <v>143</v>
      </c>
      <c r="B160" s="15" t="s">
        <v>334</v>
      </c>
    </row>
    <row r="161" spans="1:2" x14ac:dyDescent="0.25">
      <c r="A161" s="14">
        <v>145</v>
      </c>
      <c r="B161" s="15" t="s">
        <v>335</v>
      </c>
    </row>
    <row r="162" spans="1:2" x14ac:dyDescent="0.25">
      <c r="A162" s="14">
        <v>146</v>
      </c>
      <c r="B162" s="15" t="s">
        <v>336</v>
      </c>
    </row>
    <row r="163" spans="1:2" x14ac:dyDescent="0.25">
      <c r="A163" s="14">
        <v>147</v>
      </c>
      <c r="B163" s="15" t="s">
        <v>337</v>
      </c>
    </row>
    <row r="164" spans="1:2" x14ac:dyDescent="0.25">
      <c r="A164" s="14">
        <v>150</v>
      </c>
      <c r="B164" s="15" t="s">
        <v>338</v>
      </c>
    </row>
    <row r="165" spans="1:2" x14ac:dyDescent="0.25">
      <c r="A165" s="14">
        <v>153</v>
      </c>
      <c r="B165" s="15" t="s">
        <v>339</v>
      </c>
    </row>
    <row r="166" spans="1:2" x14ac:dyDescent="0.25">
      <c r="A166" s="14">
        <v>154</v>
      </c>
      <c r="B166" s="15" t="s">
        <v>340</v>
      </c>
    </row>
    <row r="167" spans="1:2" x14ac:dyDescent="0.25">
      <c r="A167" s="14">
        <v>160</v>
      </c>
      <c r="B167" s="15" t="s">
        <v>341</v>
      </c>
    </row>
    <row r="168" spans="1:2" x14ac:dyDescent="0.25">
      <c r="A168" s="14">
        <v>161</v>
      </c>
      <c r="B168" s="15" t="s">
        <v>342</v>
      </c>
    </row>
    <row r="169" spans="1:2" x14ac:dyDescent="0.25">
      <c r="A169" s="14">
        <v>162</v>
      </c>
      <c r="B169" s="15" t="s">
        <v>343</v>
      </c>
    </row>
    <row r="170" spans="1:2" x14ac:dyDescent="0.25">
      <c r="A170" s="14">
        <v>163</v>
      </c>
      <c r="B170" s="15" t="s">
        <v>344</v>
      </c>
    </row>
    <row r="171" spans="1:2" x14ac:dyDescent="0.25">
      <c r="A171" s="14">
        <v>170</v>
      </c>
      <c r="B171" s="15" t="s">
        <v>345</v>
      </c>
    </row>
    <row r="172" spans="1:2" x14ac:dyDescent="0.25">
      <c r="A172" s="14">
        <v>171</v>
      </c>
      <c r="B172" s="15" t="s">
        <v>346</v>
      </c>
    </row>
    <row r="173" spans="1:2" x14ac:dyDescent="0.25">
      <c r="A173" s="14">
        <v>172</v>
      </c>
      <c r="B173" s="15" t="s">
        <v>347</v>
      </c>
    </row>
    <row r="174" spans="1:2" x14ac:dyDescent="0.25">
      <c r="A174" s="14">
        <v>173</v>
      </c>
      <c r="B174" s="15" t="s">
        <v>348</v>
      </c>
    </row>
    <row r="175" spans="1:2" x14ac:dyDescent="0.25">
      <c r="A175" s="14">
        <v>174</v>
      </c>
      <c r="B175" s="15" t="s">
        <v>349</v>
      </c>
    </row>
    <row r="176" spans="1:2" x14ac:dyDescent="0.25">
      <c r="A176" s="14">
        <v>175</v>
      </c>
      <c r="B176" s="15" t="s">
        <v>350</v>
      </c>
    </row>
    <row r="177" spans="1:2" x14ac:dyDescent="0.25">
      <c r="A177" s="14">
        <v>176</v>
      </c>
      <c r="B177" s="15" t="s">
        <v>351</v>
      </c>
    </row>
    <row r="178" spans="1:2" x14ac:dyDescent="0.25">
      <c r="A178" s="14">
        <v>177</v>
      </c>
      <c r="B178" s="15" t="s">
        <v>352</v>
      </c>
    </row>
    <row r="179" spans="1:2" x14ac:dyDescent="0.25">
      <c r="A179" s="14">
        <v>178</v>
      </c>
      <c r="B179" s="15" t="s">
        <v>353</v>
      </c>
    </row>
    <row r="180" spans="1:2" x14ac:dyDescent="0.25">
      <c r="A180" s="14">
        <v>179</v>
      </c>
      <c r="B180" s="15" t="s">
        <v>354</v>
      </c>
    </row>
    <row r="181" spans="1:2" x14ac:dyDescent="0.25">
      <c r="A181" s="14">
        <v>180</v>
      </c>
      <c r="B181" s="15" t="s">
        <v>355</v>
      </c>
    </row>
    <row r="182" spans="1:2" x14ac:dyDescent="0.25">
      <c r="A182" s="14">
        <v>181</v>
      </c>
      <c r="B182" s="15" t="s">
        <v>356</v>
      </c>
    </row>
    <row r="183" spans="1:2" x14ac:dyDescent="0.25">
      <c r="A183" s="14">
        <v>185</v>
      </c>
      <c r="B183" s="15" t="s">
        <v>357</v>
      </c>
    </row>
    <row r="184" spans="1:2" x14ac:dyDescent="0.25">
      <c r="A184" s="14">
        <v>189</v>
      </c>
      <c r="B184" s="15" t="s">
        <v>358</v>
      </c>
    </row>
    <row r="185" spans="1:2" x14ac:dyDescent="0.25">
      <c r="A185" s="14">
        <v>190</v>
      </c>
      <c r="B185" s="15" t="s">
        <v>359</v>
      </c>
    </row>
    <row r="186" spans="1:2" x14ac:dyDescent="0.25">
      <c r="A186" s="14">
        <v>192</v>
      </c>
      <c r="B186" s="15" t="s">
        <v>360</v>
      </c>
    </row>
    <row r="187" spans="1:2" x14ac:dyDescent="0.25">
      <c r="A187" s="14">
        <v>194</v>
      </c>
      <c r="B187" s="15" t="s">
        <v>361</v>
      </c>
    </row>
    <row r="188" spans="1:2" x14ac:dyDescent="0.25">
      <c r="A188" s="14">
        <v>195</v>
      </c>
      <c r="B188" s="15" t="s">
        <v>362</v>
      </c>
    </row>
    <row r="189" spans="1:2" x14ac:dyDescent="0.25">
      <c r="A189" s="14">
        <v>197</v>
      </c>
      <c r="B189" s="15" t="s">
        <v>363</v>
      </c>
    </row>
    <row r="190" spans="1:2" x14ac:dyDescent="0.25">
      <c r="A190" s="14">
        <v>199</v>
      </c>
      <c r="B190" s="15" t="s">
        <v>364</v>
      </c>
    </row>
    <row r="191" spans="1:2" x14ac:dyDescent="0.25">
      <c r="A191" s="14">
        <v>200</v>
      </c>
      <c r="B191" s="15" t="s">
        <v>365</v>
      </c>
    </row>
    <row r="192" spans="1:2" x14ac:dyDescent="0.25">
      <c r="A192" s="14">
        <v>201</v>
      </c>
      <c r="B192" s="15" t="s">
        <v>366</v>
      </c>
    </row>
    <row r="193" spans="1:2" x14ac:dyDescent="0.25">
      <c r="A193" s="14">
        <v>202</v>
      </c>
      <c r="B193" s="15" t="s">
        <v>367</v>
      </c>
    </row>
    <row r="194" spans="1:2" x14ac:dyDescent="0.25">
      <c r="A194" s="14">
        <v>203</v>
      </c>
      <c r="B194" s="15" t="s">
        <v>368</v>
      </c>
    </row>
    <row r="195" spans="1:2" x14ac:dyDescent="0.25">
      <c r="A195" s="14">
        <v>204</v>
      </c>
      <c r="B195" s="15" t="s">
        <v>369</v>
      </c>
    </row>
    <row r="196" spans="1:2" x14ac:dyDescent="0.25">
      <c r="A196" s="14">
        <v>205</v>
      </c>
      <c r="B196" s="15" t="s">
        <v>370</v>
      </c>
    </row>
    <row r="197" spans="1:2" x14ac:dyDescent="0.25">
      <c r="A197" s="14">
        <v>206</v>
      </c>
      <c r="B197" s="15" t="s">
        <v>371</v>
      </c>
    </row>
    <row r="198" spans="1:2" x14ac:dyDescent="0.25">
      <c r="A198" s="14">
        <v>209</v>
      </c>
      <c r="B198" s="15" t="s">
        <v>372</v>
      </c>
    </row>
    <row r="199" spans="1:2" x14ac:dyDescent="0.25">
      <c r="A199" s="14">
        <v>210</v>
      </c>
      <c r="B199" s="15" t="s">
        <v>373</v>
      </c>
    </row>
    <row r="200" spans="1:2" x14ac:dyDescent="0.25">
      <c r="A200" s="14">
        <v>211</v>
      </c>
      <c r="B200" s="15" t="s">
        <v>374</v>
      </c>
    </row>
    <row r="201" spans="1:2" x14ac:dyDescent="0.25">
      <c r="A201" s="14">
        <v>212</v>
      </c>
      <c r="B201" s="15" t="s">
        <v>375</v>
      </c>
    </row>
    <row r="202" spans="1:2" x14ac:dyDescent="0.25">
      <c r="A202" s="14">
        <v>213</v>
      </c>
      <c r="B202" s="15" t="s">
        <v>376</v>
      </c>
    </row>
    <row r="203" spans="1:2" x14ac:dyDescent="0.25">
      <c r="A203" s="14">
        <v>214</v>
      </c>
      <c r="B203" s="15" t="s">
        <v>377</v>
      </c>
    </row>
    <row r="204" spans="1:2" x14ac:dyDescent="0.25">
      <c r="A204" s="14">
        <v>215</v>
      </c>
      <c r="B204" s="15" t="s">
        <v>378</v>
      </c>
    </row>
    <row r="205" spans="1:2" x14ac:dyDescent="0.25">
      <c r="A205" s="14">
        <v>216</v>
      </c>
      <c r="B205" s="15" t="s">
        <v>379</v>
      </c>
    </row>
    <row r="206" spans="1:2" x14ac:dyDescent="0.25">
      <c r="A206" s="14">
        <v>217</v>
      </c>
      <c r="B206" s="15" t="s">
        <v>380</v>
      </c>
    </row>
    <row r="207" spans="1:2" x14ac:dyDescent="0.25">
      <c r="A207" s="14">
        <v>218</v>
      </c>
      <c r="B207" s="15" t="s">
        <v>381</v>
      </c>
    </row>
    <row r="208" spans="1:2" x14ac:dyDescent="0.25">
      <c r="A208" s="14">
        <v>219</v>
      </c>
      <c r="B208" s="15" t="s">
        <v>382</v>
      </c>
    </row>
    <row r="209" spans="1:2" x14ac:dyDescent="0.25">
      <c r="A209" s="14">
        <v>220</v>
      </c>
      <c r="B209" s="15" t="s">
        <v>383</v>
      </c>
    </row>
    <row r="210" spans="1:2" x14ac:dyDescent="0.25">
      <c r="A210" s="14">
        <v>221</v>
      </c>
      <c r="B210" s="15" t="s">
        <v>384</v>
      </c>
    </row>
    <row r="211" spans="1:2" x14ac:dyDescent="0.25">
      <c r="A211" s="14">
        <v>230</v>
      </c>
      <c r="B211" s="15" t="s">
        <v>385</v>
      </c>
    </row>
    <row r="212" spans="1:2" x14ac:dyDescent="0.25">
      <c r="A212" s="14">
        <v>231</v>
      </c>
      <c r="B212" s="15" t="s">
        <v>386</v>
      </c>
    </row>
    <row r="213" spans="1:2" x14ac:dyDescent="0.25">
      <c r="A213" s="14">
        <v>232</v>
      </c>
      <c r="B213" s="15" t="s">
        <v>387</v>
      </c>
    </row>
    <row r="214" spans="1:2" x14ac:dyDescent="0.25">
      <c r="A214" s="14">
        <v>233</v>
      </c>
      <c r="B214" s="15" t="s">
        <v>388</v>
      </c>
    </row>
    <row r="215" spans="1:2" x14ac:dyDescent="0.25">
      <c r="A215" s="14">
        <v>237</v>
      </c>
      <c r="B215" s="15" t="s">
        <v>389</v>
      </c>
    </row>
    <row r="216" spans="1:2" x14ac:dyDescent="0.25">
      <c r="A216" s="14">
        <v>239</v>
      </c>
      <c r="B216" s="15" t="s">
        <v>390</v>
      </c>
    </row>
    <row r="217" spans="1:2" x14ac:dyDescent="0.25">
      <c r="A217" s="14">
        <v>240</v>
      </c>
      <c r="B217" s="15" t="s">
        <v>391</v>
      </c>
    </row>
    <row r="218" spans="1:2" x14ac:dyDescent="0.25">
      <c r="A218" s="14">
        <v>241</v>
      </c>
      <c r="B218" s="15" t="s">
        <v>392</v>
      </c>
    </row>
    <row r="219" spans="1:2" x14ac:dyDescent="0.25">
      <c r="A219" s="14">
        <v>242</v>
      </c>
      <c r="B219" s="15" t="s">
        <v>393</v>
      </c>
    </row>
    <row r="220" spans="1:2" x14ac:dyDescent="0.25">
      <c r="A220" s="14">
        <v>249</v>
      </c>
      <c r="B220" s="15" t="s">
        <v>394</v>
      </c>
    </row>
    <row r="221" spans="1:2" x14ac:dyDescent="0.25">
      <c r="A221" s="14">
        <v>250</v>
      </c>
      <c r="B221" s="15" t="s">
        <v>395</v>
      </c>
    </row>
    <row r="222" spans="1:2" x14ac:dyDescent="0.25">
      <c r="A222" s="14">
        <v>251</v>
      </c>
      <c r="B222" s="15" t="s">
        <v>396</v>
      </c>
    </row>
    <row r="223" spans="1:2" x14ac:dyDescent="0.25">
      <c r="A223" s="14">
        <v>252</v>
      </c>
      <c r="B223" s="15" t="s">
        <v>397</v>
      </c>
    </row>
    <row r="224" spans="1:2" x14ac:dyDescent="0.25">
      <c r="A224" s="14">
        <v>253</v>
      </c>
      <c r="B224" s="15" t="s">
        <v>398</v>
      </c>
    </row>
    <row r="225" spans="1:2" x14ac:dyDescent="0.25">
      <c r="A225" s="14">
        <v>254</v>
      </c>
      <c r="B225" s="15" t="s">
        <v>399</v>
      </c>
    </row>
    <row r="226" spans="1:2" x14ac:dyDescent="0.25">
      <c r="A226" s="14">
        <v>255</v>
      </c>
      <c r="B226" s="15" t="s">
        <v>400</v>
      </c>
    </row>
    <row r="227" spans="1:2" x14ac:dyDescent="0.25">
      <c r="A227" s="14">
        <v>257</v>
      </c>
      <c r="B227" s="15" t="s">
        <v>401</v>
      </c>
    </row>
    <row r="228" spans="1:2" x14ac:dyDescent="0.25">
      <c r="A228" s="14">
        <v>258</v>
      </c>
      <c r="B228" s="15" t="s">
        <v>402</v>
      </c>
    </row>
    <row r="229" spans="1:2" x14ac:dyDescent="0.25">
      <c r="A229" s="14">
        <v>259</v>
      </c>
      <c r="B229" s="15" t="s">
        <v>403</v>
      </c>
    </row>
    <row r="230" spans="1:2" x14ac:dyDescent="0.25">
      <c r="A230" s="14">
        <v>260</v>
      </c>
      <c r="B230" s="15" t="s">
        <v>404</v>
      </c>
    </row>
    <row r="231" spans="1:2" x14ac:dyDescent="0.25">
      <c r="A231" s="14">
        <v>265</v>
      </c>
      <c r="B231" s="15" t="s">
        <v>405</v>
      </c>
    </row>
    <row r="232" spans="1:2" x14ac:dyDescent="0.25">
      <c r="A232" s="14">
        <v>280</v>
      </c>
      <c r="B232" s="15" t="s">
        <v>406</v>
      </c>
    </row>
    <row r="233" spans="1:2" x14ac:dyDescent="0.25">
      <c r="A233" s="14">
        <v>281</v>
      </c>
      <c r="B233" s="15" t="s">
        <v>407</v>
      </c>
    </row>
    <row r="234" spans="1:2" x14ac:dyDescent="0.25">
      <c r="A234" s="14">
        <v>282</v>
      </c>
      <c r="B234" s="15" t="s">
        <v>408</v>
      </c>
    </row>
    <row r="235" spans="1:2" x14ac:dyDescent="0.25">
      <c r="A235" s="14">
        <v>290</v>
      </c>
      <c r="B235" s="15" t="s">
        <v>409</v>
      </c>
    </row>
    <row r="236" spans="1:2" x14ac:dyDescent="0.25">
      <c r="A236" s="14">
        <v>291</v>
      </c>
      <c r="B236" s="15" t="s">
        <v>410</v>
      </c>
    </row>
    <row r="237" spans="1:2" x14ac:dyDescent="0.25">
      <c r="A237" s="14">
        <v>292</v>
      </c>
      <c r="B237" s="15" t="s">
        <v>411</v>
      </c>
    </row>
    <row r="238" spans="1:2" x14ac:dyDescent="0.25">
      <c r="A238" s="14">
        <v>293</v>
      </c>
      <c r="B238" s="15" t="s">
        <v>412</v>
      </c>
    </row>
    <row r="239" spans="1:2" x14ac:dyDescent="0.25">
      <c r="A239" s="14">
        <v>294</v>
      </c>
      <c r="B239" s="15" t="s">
        <v>413</v>
      </c>
    </row>
    <row r="240" spans="1:2" x14ac:dyDescent="0.25">
      <c r="A240" s="14">
        <v>295</v>
      </c>
      <c r="B240" s="15" t="s">
        <v>414</v>
      </c>
    </row>
    <row r="241" spans="1:2" x14ac:dyDescent="0.25">
      <c r="A241" s="14">
        <v>297</v>
      </c>
      <c r="B241" s="15" t="s">
        <v>415</v>
      </c>
    </row>
    <row r="242" spans="1:2" x14ac:dyDescent="0.25">
      <c r="A242" s="14">
        <v>298</v>
      </c>
      <c r="B242" s="15" t="s">
        <v>416</v>
      </c>
    </row>
    <row r="243" spans="1:2" x14ac:dyDescent="0.25">
      <c r="A243" s="14">
        <v>300</v>
      </c>
      <c r="B243" s="15" t="s">
        <v>417</v>
      </c>
    </row>
    <row r="244" spans="1:2" x14ac:dyDescent="0.25">
      <c r="A244" s="14">
        <v>301</v>
      </c>
      <c r="B244" s="15" t="s">
        <v>418</v>
      </c>
    </row>
    <row r="245" spans="1:2" x14ac:dyDescent="0.25">
      <c r="A245" s="14">
        <v>310</v>
      </c>
      <c r="B245" s="15" t="s">
        <v>419</v>
      </c>
    </row>
    <row r="246" spans="1:2" x14ac:dyDescent="0.25">
      <c r="A246" s="14">
        <v>311</v>
      </c>
      <c r="B246" s="15" t="s">
        <v>420</v>
      </c>
    </row>
    <row r="247" spans="1:2" x14ac:dyDescent="0.25">
      <c r="A247" s="14">
        <v>320</v>
      </c>
      <c r="B247" s="15" t="s">
        <v>421</v>
      </c>
    </row>
    <row r="248" spans="1:2" x14ac:dyDescent="0.25">
      <c r="A248" s="14">
        <v>321</v>
      </c>
      <c r="B248" s="15" t="s">
        <v>422</v>
      </c>
    </row>
    <row r="249" spans="1:2" x14ac:dyDescent="0.25">
      <c r="A249" s="14">
        <v>322</v>
      </c>
      <c r="B249" s="15" t="s">
        <v>423</v>
      </c>
    </row>
    <row r="250" spans="1:2" x14ac:dyDescent="0.25">
      <c r="A250" s="14">
        <v>325</v>
      </c>
      <c r="B250" s="15" t="s">
        <v>424</v>
      </c>
    </row>
    <row r="251" spans="1:2" x14ac:dyDescent="0.25">
      <c r="A251" s="14">
        <v>326</v>
      </c>
      <c r="B251" s="15" t="s">
        <v>425</v>
      </c>
    </row>
    <row r="252" spans="1:2" x14ac:dyDescent="0.25">
      <c r="A252" s="14">
        <v>327</v>
      </c>
      <c r="B252" s="15" t="s">
        <v>426</v>
      </c>
    </row>
    <row r="253" spans="1:2" x14ac:dyDescent="0.25">
      <c r="A253" s="14">
        <v>328</v>
      </c>
      <c r="B253" s="15" t="s">
        <v>427</v>
      </c>
    </row>
    <row r="254" spans="1:2" x14ac:dyDescent="0.25">
      <c r="A254" s="14">
        <v>330</v>
      </c>
      <c r="B254" s="15" t="s">
        <v>428</v>
      </c>
    </row>
    <row r="255" spans="1:2" x14ac:dyDescent="0.25">
      <c r="A255" s="14">
        <v>331</v>
      </c>
      <c r="B255" s="15" t="s">
        <v>429</v>
      </c>
    </row>
    <row r="256" spans="1:2" x14ac:dyDescent="0.25">
      <c r="A256" s="14">
        <v>340</v>
      </c>
      <c r="B256" s="15" t="s">
        <v>430</v>
      </c>
    </row>
    <row r="257" spans="1:2" x14ac:dyDescent="0.25">
      <c r="A257" s="14">
        <v>341</v>
      </c>
      <c r="B257" s="15" t="s">
        <v>431</v>
      </c>
    </row>
    <row r="258" spans="1:2" x14ac:dyDescent="0.25">
      <c r="A258" s="14">
        <v>350</v>
      </c>
      <c r="B258" s="15" t="s">
        <v>432</v>
      </c>
    </row>
    <row r="259" spans="1:2" x14ac:dyDescent="0.25">
      <c r="A259" s="14">
        <v>351</v>
      </c>
      <c r="B259" s="15" t="s">
        <v>433</v>
      </c>
    </row>
    <row r="260" spans="1:2" x14ac:dyDescent="0.25">
      <c r="A260" s="14">
        <v>360</v>
      </c>
      <c r="B260" s="15" t="s">
        <v>434</v>
      </c>
    </row>
    <row r="261" spans="1:2" x14ac:dyDescent="0.25">
      <c r="A261" s="14">
        <v>361</v>
      </c>
      <c r="B261" s="15" t="s">
        <v>435</v>
      </c>
    </row>
    <row r="262" spans="1:2" x14ac:dyDescent="0.25">
      <c r="A262" s="14">
        <v>365</v>
      </c>
      <c r="B262" s="15" t="s">
        <v>436</v>
      </c>
    </row>
    <row r="263" spans="1:2" x14ac:dyDescent="0.25">
      <c r="A263" s="14">
        <v>366</v>
      </c>
      <c r="B263" s="15" t="s">
        <v>437</v>
      </c>
    </row>
    <row r="264" spans="1:2" x14ac:dyDescent="0.25">
      <c r="A264" s="14">
        <v>368</v>
      </c>
      <c r="B264" s="15" t="s">
        <v>438</v>
      </c>
    </row>
    <row r="265" spans="1:2" x14ac:dyDescent="0.25">
      <c r="A265" s="14">
        <v>369</v>
      </c>
      <c r="B265" s="15" t="s">
        <v>439</v>
      </c>
    </row>
    <row r="266" spans="1:2" x14ac:dyDescent="0.25">
      <c r="A266" s="14">
        <v>390</v>
      </c>
      <c r="B266" s="15" t="s">
        <v>440</v>
      </c>
    </row>
    <row r="267" spans="1:2" x14ac:dyDescent="0.25">
      <c r="A267" s="14">
        <v>391</v>
      </c>
      <c r="B267" s="15" t="s">
        <v>441</v>
      </c>
    </row>
    <row r="268" spans="1:2" x14ac:dyDescent="0.25">
      <c r="A268" s="14">
        <v>392</v>
      </c>
      <c r="B268" s="15" t="s">
        <v>442</v>
      </c>
    </row>
    <row r="269" spans="1:2" x14ac:dyDescent="0.25">
      <c r="A269" s="14">
        <v>393</v>
      </c>
      <c r="B269" s="15" t="s">
        <v>443</v>
      </c>
    </row>
    <row r="270" spans="1:2" x14ac:dyDescent="0.25">
      <c r="A270" s="14">
        <v>394</v>
      </c>
      <c r="B270" s="15" t="s">
        <v>444</v>
      </c>
    </row>
    <row r="271" spans="1:2" x14ac:dyDescent="0.25">
      <c r="A271" s="14">
        <v>395</v>
      </c>
      <c r="B271" s="15" t="s">
        <v>445</v>
      </c>
    </row>
    <row r="272" spans="1:2" x14ac:dyDescent="0.25">
      <c r="A272" s="14">
        <v>396</v>
      </c>
      <c r="B272" s="15" t="s">
        <v>446</v>
      </c>
    </row>
    <row r="273" spans="1:2" x14ac:dyDescent="0.25">
      <c r="A273" s="14">
        <v>400</v>
      </c>
      <c r="B273" s="15" t="s">
        <v>447</v>
      </c>
    </row>
    <row r="274" spans="1:2" x14ac:dyDescent="0.25">
      <c r="A274" s="14">
        <v>401</v>
      </c>
      <c r="B274" s="15" t="s">
        <v>448</v>
      </c>
    </row>
    <row r="275" spans="1:2" x14ac:dyDescent="0.25">
      <c r="A275" s="14">
        <v>403</v>
      </c>
      <c r="B275" s="15" t="s">
        <v>449</v>
      </c>
    </row>
    <row r="276" spans="1:2" x14ac:dyDescent="0.25">
      <c r="A276" s="14">
        <v>404</v>
      </c>
      <c r="B276" s="15" t="s">
        <v>450</v>
      </c>
    </row>
    <row r="277" spans="1:2" x14ac:dyDescent="0.25">
      <c r="A277" s="14">
        <v>405</v>
      </c>
      <c r="B277" s="15" t="s">
        <v>451</v>
      </c>
    </row>
    <row r="278" spans="1:2" x14ac:dyDescent="0.25">
      <c r="A278" s="14">
        <v>406</v>
      </c>
      <c r="B278" s="15" t="s">
        <v>452</v>
      </c>
    </row>
    <row r="279" spans="1:2" x14ac:dyDescent="0.25">
      <c r="A279" s="14">
        <v>407</v>
      </c>
      <c r="B279" s="15" t="s">
        <v>453</v>
      </c>
    </row>
    <row r="280" spans="1:2" x14ac:dyDescent="0.25">
      <c r="A280" s="14">
        <v>410</v>
      </c>
      <c r="B280" s="15" t="s">
        <v>454</v>
      </c>
    </row>
    <row r="281" spans="1:2" x14ac:dyDescent="0.25">
      <c r="A281" s="14">
        <v>411</v>
      </c>
      <c r="B281" s="15" t="s">
        <v>455</v>
      </c>
    </row>
    <row r="282" spans="1:2" x14ac:dyDescent="0.25">
      <c r="A282" s="14">
        <v>419</v>
      </c>
      <c r="B282" s="15" t="s">
        <v>456</v>
      </c>
    </row>
    <row r="283" spans="1:2" x14ac:dyDescent="0.25">
      <c r="A283" s="14">
        <v>430</v>
      </c>
      <c r="B283" s="15" t="s">
        <v>457</v>
      </c>
    </row>
    <row r="284" spans="1:2" x14ac:dyDescent="0.25">
      <c r="A284" s="14">
        <v>431</v>
      </c>
      <c r="B284" s="15" t="s">
        <v>458</v>
      </c>
    </row>
    <row r="285" spans="1:2" x14ac:dyDescent="0.25">
      <c r="A285" s="14">
        <v>432</v>
      </c>
      <c r="B285" s="15" t="s">
        <v>459</v>
      </c>
    </row>
    <row r="286" spans="1:2" x14ac:dyDescent="0.25">
      <c r="A286" s="14">
        <v>433</v>
      </c>
      <c r="B286" s="15" t="s">
        <v>460</v>
      </c>
    </row>
    <row r="287" spans="1:2" x14ac:dyDescent="0.25">
      <c r="A287" s="14">
        <v>434</v>
      </c>
      <c r="B287" s="15" t="s">
        <v>461</v>
      </c>
    </row>
    <row r="288" spans="1:2" x14ac:dyDescent="0.25">
      <c r="A288" s="14">
        <v>435</v>
      </c>
      <c r="B288" s="15" t="s">
        <v>462</v>
      </c>
    </row>
    <row r="289" spans="1:2" x14ac:dyDescent="0.25">
      <c r="A289" s="14">
        <v>436</v>
      </c>
      <c r="B289" s="15" t="s">
        <v>463</v>
      </c>
    </row>
    <row r="290" spans="1:2" x14ac:dyDescent="0.25">
      <c r="A290" s="14">
        <v>437</v>
      </c>
      <c r="B290" s="15" t="s">
        <v>464</v>
      </c>
    </row>
    <row r="291" spans="1:2" x14ac:dyDescent="0.25">
      <c r="A291" s="14">
        <v>438</v>
      </c>
      <c r="B291" s="15" t="s">
        <v>465</v>
      </c>
    </row>
    <row r="292" spans="1:2" x14ac:dyDescent="0.25">
      <c r="A292" s="14">
        <v>440</v>
      </c>
      <c r="B292" s="15" t="s">
        <v>466</v>
      </c>
    </row>
    <row r="293" spans="1:2" x14ac:dyDescent="0.25">
      <c r="A293" s="14">
        <v>441</v>
      </c>
      <c r="B293" s="15" t="s">
        <v>467</v>
      </c>
    </row>
    <row r="294" spans="1:2" x14ac:dyDescent="0.25">
      <c r="A294" s="14">
        <v>446</v>
      </c>
      <c r="B294" s="15" t="s">
        <v>468</v>
      </c>
    </row>
    <row r="295" spans="1:2" x14ac:dyDescent="0.25">
      <c r="A295" s="14">
        <v>449</v>
      </c>
      <c r="B295" s="15" t="s">
        <v>469</v>
      </c>
    </row>
    <row r="296" spans="1:2" x14ac:dyDescent="0.25">
      <c r="A296" s="14">
        <v>460</v>
      </c>
      <c r="B296" s="15" t="s">
        <v>470</v>
      </c>
    </row>
    <row r="297" spans="1:2" x14ac:dyDescent="0.25">
      <c r="A297" s="14">
        <v>465</v>
      </c>
      <c r="B297" s="15" t="s">
        <v>471</v>
      </c>
    </row>
    <row r="298" spans="1:2" x14ac:dyDescent="0.25">
      <c r="A298" s="14">
        <v>466</v>
      </c>
      <c r="B298" s="15" t="s">
        <v>472</v>
      </c>
    </row>
    <row r="299" spans="1:2" x14ac:dyDescent="0.25">
      <c r="A299" s="14">
        <v>470</v>
      </c>
      <c r="B299" s="15" t="s">
        <v>473</v>
      </c>
    </row>
    <row r="300" spans="1:2" x14ac:dyDescent="0.25">
      <c r="A300" s="14">
        <v>471</v>
      </c>
      <c r="B300" s="15" t="s">
        <v>474</v>
      </c>
    </row>
    <row r="301" spans="1:2" x14ac:dyDescent="0.25">
      <c r="A301" s="15">
        <v>47204</v>
      </c>
      <c r="B301" s="15" t="s">
        <v>1077</v>
      </c>
    </row>
    <row r="302" spans="1:2" x14ac:dyDescent="0.25">
      <c r="A302" s="15">
        <v>47210</v>
      </c>
      <c r="B302" s="15" t="s">
        <v>1078</v>
      </c>
    </row>
    <row r="303" spans="1:2" x14ac:dyDescent="0.25">
      <c r="A303" s="15">
        <v>47221</v>
      </c>
      <c r="B303" s="15" t="s">
        <v>1079</v>
      </c>
    </row>
    <row r="304" spans="1:2" x14ac:dyDescent="0.25">
      <c r="A304" s="15">
        <v>47704</v>
      </c>
      <c r="B304" s="15" t="s">
        <v>1080</v>
      </c>
    </row>
    <row r="305" spans="1:2" x14ac:dyDescent="0.25">
      <c r="A305" s="15">
        <v>47710</v>
      </c>
      <c r="B305" s="15" t="s">
        <v>1081</v>
      </c>
    </row>
    <row r="306" spans="1:2" x14ac:dyDescent="0.25">
      <c r="A306" s="15">
        <v>47721</v>
      </c>
      <c r="B306" s="15" t="s">
        <v>1082</v>
      </c>
    </row>
    <row r="307" spans="1:2" x14ac:dyDescent="0.25">
      <c r="A307" s="14">
        <v>473</v>
      </c>
      <c r="B307" s="15" t="s">
        <v>475</v>
      </c>
    </row>
    <row r="308" spans="1:2" x14ac:dyDescent="0.25">
      <c r="A308" s="14">
        <v>474</v>
      </c>
      <c r="B308" s="15" t="s">
        <v>476</v>
      </c>
    </row>
    <row r="309" spans="1:2" x14ac:dyDescent="0.25">
      <c r="A309" s="14">
        <v>475</v>
      </c>
      <c r="B309" s="15" t="s">
        <v>477</v>
      </c>
    </row>
    <row r="310" spans="1:2" x14ac:dyDescent="0.25">
      <c r="A310" s="14">
        <v>476</v>
      </c>
      <c r="B310" s="15" t="s">
        <v>478</v>
      </c>
    </row>
    <row r="311" spans="1:2" x14ac:dyDescent="0.25">
      <c r="A311" s="14">
        <v>479</v>
      </c>
      <c r="B311" s="15" t="s">
        <v>479</v>
      </c>
    </row>
    <row r="312" spans="1:2" x14ac:dyDescent="0.25">
      <c r="A312" s="14">
        <v>480</v>
      </c>
      <c r="B312" s="15" t="s">
        <v>480</v>
      </c>
    </row>
    <row r="313" spans="1:2" x14ac:dyDescent="0.25">
      <c r="A313" s="14">
        <v>485</v>
      </c>
      <c r="B313" s="15" t="s">
        <v>481</v>
      </c>
    </row>
    <row r="314" spans="1:2" x14ac:dyDescent="0.25">
      <c r="A314" s="14">
        <v>490</v>
      </c>
      <c r="B314" s="15" t="s">
        <v>482</v>
      </c>
    </row>
    <row r="315" spans="1:2" x14ac:dyDescent="0.25">
      <c r="A315" s="14">
        <v>493</v>
      </c>
      <c r="B315" s="15" t="s">
        <v>483</v>
      </c>
    </row>
    <row r="316" spans="1:2" x14ac:dyDescent="0.25">
      <c r="A316" s="14">
        <v>499</v>
      </c>
      <c r="B316" s="15" t="s">
        <v>484</v>
      </c>
    </row>
    <row r="317" spans="1:2" x14ac:dyDescent="0.25">
      <c r="A317" s="14">
        <v>500</v>
      </c>
      <c r="B317" s="15" t="s">
        <v>485</v>
      </c>
    </row>
    <row r="318" spans="1:2" x14ac:dyDescent="0.25">
      <c r="A318" s="14">
        <v>501</v>
      </c>
      <c r="B318" s="15" t="s">
        <v>486</v>
      </c>
    </row>
    <row r="319" spans="1:2" x14ac:dyDescent="0.25">
      <c r="A319" s="14">
        <v>502</v>
      </c>
      <c r="B319" s="15" t="s">
        <v>487</v>
      </c>
    </row>
    <row r="320" spans="1:2" x14ac:dyDescent="0.25">
      <c r="A320" s="14">
        <v>505</v>
      </c>
      <c r="B320" s="15" t="s">
        <v>488</v>
      </c>
    </row>
    <row r="321" spans="1:2" x14ac:dyDescent="0.25">
      <c r="A321" s="14">
        <v>506</v>
      </c>
      <c r="B321" s="15" t="s">
        <v>489</v>
      </c>
    </row>
    <row r="322" spans="1:2" x14ac:dyDescent="0.25">
      <c r="A322" s="14">
        <v>507</v>
      </c>
      <c r="B322" s="15" t="s">
        <v>490</v>
      </c>
    </row>
    <row r="323" spans="1:2" x14ac:dyDescent="0.25">
      <c r="A323" s="14">
        <v>509</v>
      </c>
      <c r="B323" s="15" t="s">
        <v>491</v>
      </c>
    </row>
    <row r="324" spans="1:2" x14ac:dyDescent="0.25">
      <c r="A324" s="14">
        <v>510</v>
      </c>
      <c r="B324" s="15" t="s">
        <v>492</v>
      </c>
    </row>
    <row r="325" spans="1:2" x14ac:dyDescent="0.25">
      <c r="A325" s="14">
        <v>511</v>
      </c>
      <c r="B325" s="15" t="s">
        <v>493</v>
      </c>
    </row>
    <row r="326" spans="1:2" x14ac:dyDescent="0.25">
      <c r="A326" s="14">
        <v>512</v>
      </c>
      <c r="B326" s="15" t="s">
        <v>494</v>
      </c>
    </row>
    <row r="327" spans="1:2" x14ac:dyDescent="0.25">
      <c r="A327" s="14">
        <v>513</v>
      </c>
      <c r="B327" s="15" t="s">
        <v>495</v>
      </c>
    </row>
    <row r="328" spans="1:2" x14ac:dyDescent="0.25">
      <c r="A328" s="14">
        <v>514</v>
      </c>
      <c r="B328" s="15" t="s">
        <v>496</v>
      </c>
    </row>
    <row r="329" spans="1:2" x14ac:dyDescent="0.25">
      <c r="A329" s="14">
        <v>520</v>
      </c>
      <c r="B329" s="15" t="s">
        <v>497</v>
      </c>
    </row>
    <row r="330" spans="1:2" x14ac:dyDescent="0.25">
      <c r="A330" s="14">
        <v>521</v>
      </c>
      <c r="B330" s="15" t="s">
        <v>498</v>
      </c>
    </row>
    <row r="331" spans="1:2" x14ac:dyDescent="0.25">
      <c r="A331" s="14">
        <v>522</v>
      </c>
      <c r="B331" s="15" t="s">
        <v>499</v>
      </c>
    </row>
    <row r="332" spans="1:2" x14ac:dyDescent="0.25">
      <c r="A332" s="14">
        <v>523</v>
      </c>
      <c r="B332" s="15" t="s">
        <v>500</v>
      </c>
    </row>
    <row r="333" spans="1:2" x14ac:dyDescent="0.25">
      <c r="A333" s="14">
        <v>524</v>
      </c>
      <c r="B333" s="15" t="s">
        <v>501</v>
      </c>
    </row>
    <row r="334" spans="1:2" x14ac:dyDescent="0.25">
      <c r="A334" s="14">
        <v>525</v>
      </c>
      <c r="B334" s="15" t="s">
        <v>502</v>
      </c>
    </row>
    <row r="335" spans="1:2" x14ac:dyDescent="0.25">
      <c r="A335" s="14">
        <v>526</v>
      </c>
      <c r="B335" s="15" t="s">
        <v>503</v>
      </c>
    </row>
    <row r="336" spans="1:2" x14ac:dyDescent="0.25">
      <c r="A336" s="14">
        <v>527</v>
      </c>
      <c r="B336" s="15" t="s">
        <v>504</v>
      </c>
    </row>
    <row r="337" spans="1:2" x14ac:dyDescent="0.25">
      <c r="A337" s="14">
        <v>528</v>
      </c>
      <c r="B337" s="15" t="s">
        <v>505</v>
      </c>
    </row>
    <row r="338" spans="1:2" x14ac:dyDescent="0.25">
      <c r="A338" s="14">
        <v>529</v>
      </c>
      <c r="B338" s="15" t="s">
        <v>506</v>
      </c>
    </row>
    <row r="339" spans="1:2" x14ac:dyDescent="0.25">
      <c r="A339" s="14">
        <v>530</v>
      </c>
      <c r="B339" s="15" t="s">
        <v>507</v>
      </c>
    </row>
    <row r="340" spans="1:2" x14ac:dyDescent="0.25">
      <c r="A340" s="14">
        <v>531</v>
      </c>
      <c r="B340" s="15" t="s">
        <v>508</v>
      </c>
    </row>
    <row r="341" spans="1:2" x14ac:dyDescent="0.25">
      <c r="A341" s="14">
        <v>532</v>
      </c>
      <c r="B341" s="15" t="s">
        <v>509</v>
      </c>
    </row>
    <row r="342" spans="1:2" x14ac:dyDescent="0.25">
      <c r="A342" s="14">
        <v>533</v>
      </c>
      <c r="B342" s="15" t="s">
        <v>510</v>
      </c>
    </row>
    <row r="343" spans="1:2" x14ac:dyDescent="0.25">
      <c r="A343" s="14">
        <v>534</v>
      </c>
      <c r="B343" s="15" t="s">
        <v>511</v>
      </c>
    </row>
    <row r="344" spans="1:2" x14ac:dyDescent="0.25">
      <c r="A344" s="14">
        <v>535</v>
      </c>
      <c r="B344" s="15" t="s">
        <v>512</v>
      </c>
    </row>
    <row r="345" spans="1:2" x14ac:dyDescent="0.25">
      <c r="A345" s="14">
        <v>539</v>
      </c>
      <c r="B345" s="15" t="s">
        <v>513</v>
      </c>
    </row>
    <row r="346" spans="1:2" x14ac:dyDescent="0.25">
      <c r="A346" s="14">
        <v>540</v>
      </c>
      <c r="B346" s="15" t="s">
        <v>514</v>
      </c>
    </row>
    <row r="347" spans="1:2" x14ac:dyDescent="0.25">
      <c r="A347" s="14">
        <v>541</v>
      </c>
      <c r="B347" s="15" t="s">
        <v>515</v>
      </c>
    </row>
    <row r="348" spans="1:2" x14ac:dyDescent="0.25">
      <c r="A348" s="14">
        <v>542</v>
      </c>
      <c r="B348" s="15" t="s">
        <v>516</v>
      </c>
    </row>
    <row r="349" spans="1:2" x14ac:dyDescent="0.25">
      <c r="A349" s="14">
        <v>543</v>
      </c>
      <c r="B349" s="15" t="s">
        <v>517</v>
      </c>
    </row>
    <row r="350" spans="1:2" x14ac:dyDescent="0.25">
      <c r="A350" s="14">
        <v>544</v>
      </c>
      <c r="B350" s="15" t="s">
        <v>518</v>
      </c>
    </row>
    <row r="351" spans="1:2" x14ac:dyDescent="0.25">
      <c r="A351" s="14">
        <v>545</v>
      </c>
      <c r="B351" s="15" t="s">
        <v>519</v>
      </c>
    </row>
    <row r="352" spans="1:2" x14ac:dyDescent="0.25">
      <c r="A352" s="14">
        <v>546</v>
      </c>
      <c r="B352" s="15" t="s">
        <v>520</v>
      </c>
    </row>
    <row r="353" spans="1:2" x14ac:dyDescent="0.25">
      <c r="A353" s="14">
        <v>547</v>
      </c>
      <c r="B353" s="15" t="s">
        <v>521</v>
      </c>
    </row>
    <row r="354" spans="1:2" x14ac:dyDescent="0.25">
      <c r="A354" s="14">
        <v>548</v>
      </c>
      <c r="B354" s="15" t="s">
        <v>522</v>
      </c>
    </row>
    <row r="355" spans="1:2" x14ac:dyDescent="0.25">
      <c r="A355" s="14">
        <v>549</v>
      </c>
      <c r="B355" s="15" t="s">
        <v>523</v>
      </c>
    </row>
    <row r="356" spans="1:2" x14ac:dyDescent="0.25">
      <c r="A356" s="14">
        <v>550</v>
      </c>
      <c r="B356" s="15" t="s">
        <v>524</v>
      </c>
    </row>
    <row r="357" spans="1:2" x14ac:dyDescent="0.25">
      <c r="A357" s="14">
        <v>551</v>
      </c>
      <c r="B357" s="15" t="s">
        <v>525</v>
      </c>
    </row>
    <row r="358" spans="1:2" x14ac:dyDescent="0.25">
      <c r="A358" s="14">
        <v>552</v>
      </c>
      <c r="B358" s="15" t="s">
        <v>526</v>
      </c>
    </row>
    <row r="359" spans="1:2" x14ac:dyDescent="0.25">
      <c r="A359" s="14">
        <v>553</v>
      </c>
      <c r="B359" s="15" t="s">
        <v>527</v>
      </c>
    </row>
    <row r="360" spans="1:2" x14ac:dyDescent="0.25">
      <c r="A360" s="14">
        <v>554</v>
      </c>
      <c r="B360" s="15" t="s">
        <v>528</v>
      </c>
    </row>
    <row r="361" spans="1:2" x14ac:dyDescent="0.25">
      <c r="A361" s="14">
        <v>555</v>
      </c>
      <c r="B361" s="15" t="s">
        <v>529</v>
      </c>
    </row>
    <row r="362" spans="1:2" x14ac:dyDescent="0.25">
      <c r="A362" s="14">
        <v>556</v>
      </c>
      <c r="B362" s="15" t="s">
        <v>530</v>
      </c>
    </row>
    <row r="363" spans="1:2" x14ac:dyDescent="0.25">
      <c r="A363" s="14">
        <v>557</v>
      </c>
      <c r="B363" s="15" t="s">
        <v>531</v>
      </c>
    </row>
    <row r="364" spans="1:2" x14ac:dyDescent="0.25">
      <c r="A364" s="14">
        <v>558</v>
      </c>
      <c r="B364" s="15" t="s">
        <v>532</v>
      </c>
    </row>
    <row r="365" spans="1:2" x14ac:dyDescent="0.25">
      <c r="A365" s="14">
        <v>559</v>
      </c>
      <c r="B365" s="15" t="s">
        <v>533</v>
      </c>
    </row>
    <row r="366" spans="1:2" x14ac:dyDescent="0.25">
      <c r="A366" s="14">
        <v>560</v>
      </c>
      <c r="B366" s="15" t="s">
        <v>534</v>
      </c>
    </row>
    <row r="367" spans="1:2" x14ac:dyDescent="0.25">
      <c r="A367" s="14">
        <v>561</v>
      </c>
      <c r="B367" s="15" t="s">
        <v>535</v>
      </c>
    </row>
    <row r="368" spans="1:2" x14ac:dyDescent="0.25">
      <c r="A368" s="14">
        <v>565</v>
      </c>
      <c r="B368" s="15" t="s">
        <v>536</v>
      </c>
    </row>
    <row r="369" spans="1:2" x14ac:dyDescent="0.25">
      <c r="A369" s="14">
        <v>566</v>
      </c>
      <c r="B369" s="15" t="s">
        <v>537</v>
      </c>
    </row>
    <row r="370" spans="1:2" x14ac:dyDescent="0.25">
      <c r="A370" s="14">
        <v>567</v>
      </c>
      <c r="B370" s="15" t="s">
        <v>538</v>
      </c>
    </row>
    <row r="371" spans="1:2" x14ac:dyDescent="0.25">
      <c r="A371" s="14">
        <v>568</v>
      </c>
      <c r="B371" s="15" t="s">
        <v>539</v>
      </c>
    </row>
    <row r="372" spans="1:2" x14ac:dyDescent="0.25">
      <c r="A372" s="14">
        <v>569</v>
      </c>
      <c r="B372" s="15" t="s">
        <v>540</v>
      </c>
    </row>
    <row r="373" spans="1:2" x14ac:dyDescent="0.25">
      <c r="A373" s="14">
        <v>570</v>
      </c>
      <c r="B373" s="15" t="s">
        <v>541</v>
      </c>
    </row>
    <row r="374" spans="1:2" x14ac:dyDescent="0.25">
      <c r="A374" s="14">
        <v>571</v>
      </c>
      <c r="B374" s="15" t="s">
        <v>542</v>
      </c>
    </row>
    <row r="375" spans="1:2" x14ac:dyDescent="0.25">
      <c r="A375" s="14">
        <v>572</v>
      </c>
      <c r="B375" s="15" t="s">
        <v>543</v>
      </c>
    </row>
    <row r="376" spans="1:2" x14ac:dyDescent="0.25">
      <c r="A376" s="14">
        <v>573</v>
      </c>
      <c r="B376" s="15" t="s">
        <v>544</v>
      </c>
    </row>
    <row r="377" spans="1:2" x14ac:dyDescent="0.25">
      <c r="A377" s="14">
        <v>574</v>
      </c>
      <c r="B377" s="15" t="s">
        <v>545</v>
      </c>
    </row>
    <row r="378" spans="1:2" x14ac:dyDescent="0.25">
      <c r="A378" s="14">
        <v>575</v>
      </c>
      <c r="B378" s="15" t="s">
        <v>546</v>
      </c>
    </row>
    <row r="379" spans="1:2" x14ac:dyDescent="0.25">
      <c r="A379" s="14">
        <v>576</v>
      </c>
      <c r="B379" s="15" t="s">
        <v>547</v>
      </c>
    </row>
    <row r="380" spans="1:2" x14ac:dyDescent="0.25">
      <c r="A380" s="14">
        <v>580</v>
      </c>
      <c r="B380" s="15" t="s">
        <v>548</v>
      </c>
    </row>
    <row r="381" spans="1:2" x14ac:dyDescent="0.25">
      <c r="A381" s="14">
        <v>581</v>
      </c>
      <c r="B381" s="15" t="s">
        <v>549</v>
      </c>
    </row>
    <row r="382" spans="1:2" x14ac:dyDescent="0.25">
      <c r="A382" s="14">
        <v>582</v>
      </c>
      <c r="B382" s="15" t="s">
        <v>550</v>
      </c>
    </row>
    <row r="383" spans="1:2" x14ac:dyDescent="0.25">
      <c r="A383" s="14">
        <v>583</v>
      </c>
      <c r="B383" s="15" t="s">
        <v>551</v>
      </c>
    </row>
    <row r="384" spans="1:2" x14ac:dyDescent="0.25">
      <c r="A384" s="14">
        <v>584</v>
      </c>
      <c r="B384" s="15" t="s">
        <v>552</v>
      </c>
    </row>
    <row r="385" spans="1:2" x14ac:dyDescent="0.25">
      <c r="A385" s="14">
        <v>585</v>
      </c>
      <c r="B385" s="15" t="s">
        <v>553</v>
      </c>
    </row>
    <row r="386" spans="1:2" x14ac:dyDescent="0.25">
      <c r="A386" s="14">
        <v>586</v>
      </c>
      <c r="B386" s="15" t="s">
        <v>554</v>
      </c>
    </row>
    <row r="387" spans="1:2" x14ac:dyDescent="0.25">
      <c r="A387" s="14">
        <v>587</v>
      </c>
      <c r="B387" s="15" t="s">
        <v>555</v>
      </c>
    </row>
    <row r="388" spans="1:2" x14ac:dyDescent="0.25">
      <c r="A388" s="14">
        <v>588</v>
      </c>
      <c r="B388" s="15" t="s">
        <v>556</v>
      </c>
    </row>
    <row r="389" spans="1:2" x14ac:dyDescent="0.25">
      <c r="A389" s="14">
        <v>589</v>
      </c>
      <c r="B389" s="15" t="s">
        <v>557</v>
      </c>
    </row>
    <row r="390" spans="1:2" x14ac:dyDescent="0.25">
      <c r="A390" s="14">
        <v>593</v>
      </c>
      <c r="B390" s="15" t="s">
        <v>558</v>
      </c>
    </row>
    <row r="391" spans="1:2" x14ac:dyDescent="0.25">
      <c r="A391" s="14">
        <v>594</v>
      </c>
      <c r="B391" s="15" t="s">
        <v>559</v>
      </c>
    </row>
    <row r="392" spans="1:2" x14ac:dyDescent="0.25">
      <c r="A392" s="14">
        <v>595</v>
      </c>
      <c r="B392" s="15" t="s">
        <v>560</v>
      </c>
    </row>
    <row r="393" spans="1:2" x14ac:dyDescent="0.25">
      <c r="A393" s="14">
        <v>597</v>
      </c>
      <c r="B393" s="15" t="s">
        <v>561</v>
      </c>
    </row>
    <row r="394" spans="1:2" x14ac:dyDescent="0.25">
      <c r="A394" s="14">
        <v>598</v>
      </c>
      <c r="B394" s="15" t="s">
        <v>562</v>
      </c>
    </row>
    <row r="395" spans="1:2" x14ac:dyDescent="0.25">
      <c r="A395" s="14">
        <v>599</v>
      </c>
      <c r="B395" s="15" t="s">
        <v>563</v>
      </c>
    </row>
    <row r="396" spans="1:2" x14ac:dyDescent="0.25">
      <c r="A396" s="14">
        <v>600</v>
      </c>
      <c r="B396" s="15" t="s">
        <v>564</v>
      </c>
    </row>
    <row r="397" spans="1:2" x14ac:dyDescent="0.25">
      <c r="A397" s="14">
        <v>601</v>
      </c>
      <c r="B397" s="15" t="s">
        <v>565</v>
      </c>
    </row>
    <row r="398" spans="1:2" x14ac:dyDescent="0.25">
      <c r="A398" s="14">
        <v>602</v>
      </c>
      <c r="B398" s="15" t="s">
        <v>566</v>
      </c>
    </row>
    <row r="399" spans="1:2" x14ac:dyDescent="0.25">
      <c r="A399" s="14">
        <v>606</v>
      </c>
      <c r="B399" s="15" t="s">
        <v>567</v>
      </c>
    </row>
    <row r="400" spans="1:2" x14ac:dyDescent="0.25">
      <c r="A400" s="14">
        <v>607</v>
      </c>
      <c r="B400" s="15" t="s">
        <v>568</v>
      </c>
    </row>
    <row r="401" spans="1:2" x14ac:dyDescent="0.25">
      <c r="A401" s="14">
        <v>608</v>
      </c>
      <c r="B401" s="15" t="s">
        <v>569</v>
      </c>
    </row>
    <row r="402" spans="1:2" x14ac:dyDescent="0.25">
      <c r="A402" s="14">
        <v>609</v>
      </c>
      <c r="B402" s="15" t="s">
        <v>570</v>
      </c>
    </row>
    <row r="403" spans="1:2" x14ac:dyDescent="0.25">
      <c r="A403" s="14">
        <v>610</v>
      </c>
      <c r="B403" s="15" t="s">
        <v>571</v>
      </c>
    </row>
    <row r="404" spans="1:2" x14ac:dyDescent="0.25">
      <c r="A404" s="14">
        <v>611</v>
      </c>
      <c r="B404" s="15" t="s">
        <v>572</v>
      </c>
    </row>
    <row r="405" spans="1:2" x14ac:dyDescent="0.25">
      <c r="A405" s="14">
        <v>612</v>
      </c>
      <c r="B405" s="15" t="s">
        <v>573</v>
      </c>
    </row>
    <row r="406" spans="1:2" x14ac:dyDescent="0.25">
      <c r="A406" s="14">
        <v>620</v>
      </c>
      <c r="B406" s="15" t="s">
        <v>574</v>
      </c>
    </row>
    <row r="407" spans="1:2" x14ac:dyDescent="0.25">
      <c r="A407" s="14">
        <v>621</v>
      </c>
      <c r="B407" s="15" t="s">
        <v>575</v>
      </c>
    </row>
    <row r="408" spans="1:2" x14ac:dyDescent="0.25">
      <c r="A408" s="14">
        <v>622</v>
      </c>
      <c r="B408" s="15" t="s">
        <v>576</v>
      </c>
    </row>
    <row r="409" spans="1:2" x14ac:dyDescent="0.25">
      <c r="A409" s="14">
        <v>623</v>
      </c>
      <c r="B409" s="15" t="s">
        <v>577</v>
      </c>
    </row>
    <row r="410" spans="1:2" x14ac:dyDescent="0.25">
      <c r="A410" s="14">
        <v>624</v>
      </c>
      <c r="B410" s="15" t="s">
        <v>578</v>
      </c>
    </row>
    <row r="411" spans="1:2" x14ac:dyDescent="0.25">
      <c r="A411" s="14">
        <v>625</v>
      </c>
      <c r="B411" s="15" t="s">
        <v>579</v>
      </c>
    </row>
    <row r="412" spans="1:2" x14ac:dyDescent="0.25">
      <c r="A412" s="14">
        <v>626</v>
      </c>
      <c r="B412" s="15" t="s">
        <v>580</v>
      </c>
    </row>
    <row r="413" spans="1:2" x14ac:dyDescent="0.25">
      <c r="A413" s="14">
        <v>627</v>
      </c>
      <c r="B413" s="15" t="s">
        <v>581</v>
      </c>
    </row>
    <row r="414" spans="1:2" x14ac:dyDescent="0.25">
      <c r="A414" s="14">
        <v>628</v>
      </c>
      <c r="B414" s="15" t="s">
        <v>582</v>
      </c>
    </row>
    <row r="415" spans="1:2" x14ac:dyDescent="0.25">
      <c r="A415" s="14">
        <v>629</v>
      </c>
      <c r="B415" s="15" t="s">
        <v>583</v>
      </c>
    </row>
    <row r="416" spans="1:2" x14ac:dyDescent="0.25">
      <c r="A416" s="14">
        <v>630</v>
      </c>
      <c r="B416" s="15" t="s">
        <v>584</v>
      </c>
    </row>
    <row r="417" spans="1:2" x14ac:dyDescent="0.25">
      <c r="A417" s="14">
        <v>631</v>
      </c>
      <c r="B417" s="15" t="s">
        <v>585</v>
      </c>
    </row>
    <row r="418" spans="1:2" x14ac:dyDescent="0.25">
      <c r="A418" s="14">
        <v>633</v>
      </c>
      <c r="B418" s="15" t="s">
        <v>586</v>
      </c>
    </row>
    <row r="419" spans="1:2" x14ac:dyDescent="0.25">
      <c r="A419" s="14">
        <v>634</v>
      </c>
      <c r="B419" s="15" t="s">
        <v>587</v>
      </c>
    </row>
    <row r="420" spans="1:2" x14ac:dyDescent="0.25">
      <c r="A420" s="14">
        <v>636</v>
      </c>
      <c r="B420" s="15" t="s">
        <v>588</v>
      </c>
    </row>
    <row r="421" spans="1:2" x14ac:dyDescent="0.25">
      <c r="A421" s="14">
        <v>638</v>
      </c>
      <c r="B421" s="15" t="s">
        <v>589</v>
      </c>
    </row>
    <row r="422" spans="1:2" x14ac:dyDescent="0.25">
      <c r="A422" s="14">
        <v>639</v>
      </c>
      <c r="B422" s="15" t="s">
        <v>590</v>
      </c>
    </row>
    <row r="423" spans="1:2" x14ac:dyDescent="0.25">
      <c r="A423" s="14">
        <v>640</v>
      </c>
      <c r="B423" s="15" t="s">
        <v>591</v>
      </c>
    </row>
    <row r="424" spans="1:2" x14ac:dyDescent="0.25">
      <c r="A424" s="14">
        <v>641</v>
      </c>
      <c r="B424" s="15" t="s">
        <v>592</v>
      </c>
    </row>
    <row r="425" spans="1:2" x14ac:dyDescent="0.25">
      <c r="A425" s="14">
        <v>642</v>
      </c>
      <c r="B425" s="15" t="s">
        <v>593</v>
      </c>
    </row>
    <row r="426" spans="1:2" x14ac:dyDescent="0.25">
      <c r="A426" s="14">
        <v>643</v>
      </c>
      <c r="B426" s="15" t="s">
        <v>594</v>
      </c>
    </row>
    <row r="427" spans="1:2" x14ac:dyDescent="0.25">
      <c r="A427" s="14">
        <v>644</v>
      </c>
      <c r="B427" s="15" t="s">
        <v>595</v>
      </c>
    </row>
    <row r="428" spans="1:2" x14ac:dyDescent="0.25">
      <c r="A428" s="14">
        <v>645</v>
      </c>
      <c r="B428" s="15" t="s">
        <v>596</v>
      </c>
    </row>
    <row r="429" spans="1:2" x14ac:dyDescent="0.25">
      <c r="A429" s="14">
        <v>649</v>
      </c>
      <c r="B429" s="15" t="s">
        <v>597</v>
      </c>
    </row>
    <row r="430" spans="1:2" x14ac:dyDescent="0.25">
      <c r="A430" s="14">
        <v>650</v>
      </c>
      <c r="B430" s="15" t="s">
        <v>598</v>
      </c>
    </row>
    <row r="431" spans="1:2" x14ac:dyDescent="0.25">
      <c r="A431" s="14">
        <v>651</v>
      </c>
      <c r="B431" s="15" t="s">
        <v>599</v>
      </c>
    </row>
    <row r="432" spans="1:2" x14ac:dyDescent="0.25">
      <c r="A432" s="14">
        <v>659</v>
      </c>
      <c r="B432" s="15" t="s">
        <v>600</v>
      </c>
    </row>
    <row r="433" spans="1:2" x14ac:dyDescent="0.25">
      <c r="A433" s="14">
        <v>660</v>
      </c>
      <c r="B433" s="15" t="s">
        <v>601</v>
      </c>
    </row>
    <row r="434" spans="1:2" x14ac:dyDescent="0.25">
      <c r="A434" s="14">
        <v>661</v>
      </c>
      <c r="B434" s="15" t="s">
        <v>602</v>
      </c>
    </row>
    <row r="435" spans="1:2" x14ac:dyDescent="0.25">
      <c r="A435" s="14">
        <v>662</v>
      </c>
      <c r="B435" s="15" t="s">
        <v>603</v>
      </c>
    </row>
    <row r="436" spans="1:2" x14ac:dyDescent="0.25">
      <c r="A436" s="14">
        <v>663</v>
      </c>
      <c r="B436" s="15" t="s">
        <v>604</v>
      </c>
    </row>
    <row r="437" spans="1:2" x14ac:dyDescent="0.25">
      <c r="A437" s="14">
        <v>664</v>
      </c>
      <c r="B437" s="15" t="s">
        <v>605</v>
      </c>
    </row>
    <row r="438" spans="1:2" x14ac:dyDescent="0.25">
      <c r="A438" s="14">
        <v>665</v>
      </c>
      <c r="B438" s="15" t="s">
        <v>606</v>
      </c>
    </row>
    <row r="439" spans="1:2" x14ac:dyDescent="0.25">
      <c r="A439" s="14">
        <v>666</v>
      </c>
      <c r="B439" s="15" t="s">
        <v>607</v>
      </c>
    </row>
    <row r="440" spans="1:2" x14ac:dyDescent="0.25">
      <c r="A440" s="14">
        <v>667</v>
      </c>
      <c r="B440" s="15" t="s">
        <v>608</v>
      </c>
    </row>
    <row r="441" spans="1:2" x14ac:dyDescent="0.25">
      <c r="A441" s="14">
        <v>668</v>
      </c>
      <c r="B441" s="15" t="s">
        <v>609</v>
      </c>
    </row>
    <row r="442" spans="1:2" x14ac:dyDescent="0.25">
      <c r="A442" s="14">
        <v>669</v>
      </c>
      <c r="B442" s="15" t="s">
        <v>610</v>
      </c>
    </row>
    <row r="443" spans="1:2" x14ac:dyDescent="0.25">
      <c r="A443" s="14">
        <v>670</v>
      </c>
      <c r="B443" s="15" t="s">
        <v>611</v>
      </c>
    </row>
    <row r="444" spans="1:2" x14ac:dyDescent="0.25">
      <c r="A444" s="14">
        <v>671</v>
      </c>
      <c r="B444" s="15" t="s">
        <v>612</v>
      </c>
    </row>
    <row r="445" spans="1:2" x14ac:dyDescent="0.25">
      <c r="A445" s="14">
        <v>672</v>
      </c>
      <c r="B445" s="15" t="s">
        <v>613</v>
      </c>
    </row>
    <row r="446" spans="1:2" x14ac:dyDescent="0.25">
      <c r="A446" s="14">
        <v>673</v>
      </c>
      <c r="B446" s="15" t="s">
        <v>614</v>
      </c>
    </row>
    <row r="447" spans="1:2" x14ac:dyDescent="0.25">
      <c r="A447" s="14">
        <v>675</v>
      </c>
      <c r="B447" s="15" t="s">
        <v>615</v>
      </c>
    </row>
    <row r="448" spans="1:2" x14ac:dyDescent="0.25">
      <c r="A448" s="14">
        <v>678</v>
      </c>
      <c r="B448" s="15" t="s">
        <v>616</v>
      </c>
    </row>
    <row r="449" spans="1:2" x14ac:dyDescent="0.25">
      <c r="A449" s="14">
        <v>680</v>
      </c>
      <c r="B449" s="15" t="s">
        <v>617</v>
      </c>
    </row>
    <row r="450" spans="1:2" x14ac:dyDescent="0.25">
      <c r="A450" s="14">
        <v>681</v>
      </c>
      <c r="B450" s="15" t="s">
        <v>618</v>
      </c>
    </row>
    <row r="451" spans="1:2" x14ac:dyDescent="0.25">
      <c r="A451" s="14">
        <v>682</v>
      </c>
      <c r="B451" s="15" t="s">
        <v>619</v>
      </c>
    </row>
    <row r="452" spans="1:2" x14ac:dyDescent="0.25">
      <c r="A452" s="14">
        <v>690</v>
      </c>
      <c r="B452" s="15" t="s">
        <v>620</v>
      </c>
    </row>
    <row r="453" spans="1:2" x14ac:dyDescent="0.25">
      <c r="A453" s="14">
        <v>691</v>
      </c>
      <c r="B453" s="15" t="s">
        <v>621</v>
      </c>
    </row>
    <row r="454" spans="1:2" x14ac:dyDescent="0.25">
      <c r="A454" s="14">
        <v>692</v>
      </c>
      <c r="B454" s="15" t="s">
        <v>622</v>
      </c>
    </row>
    <row r="455" spans="1:2" x14ac:dyDescent="0.25">
      <c r="A455" s="14">
        <v>693</v>
      </c>
      <c r="B455" s="15" t="s">
        <v>623</v>
      </c>
    </row>
    <row r="456" spans="1:2" x14ac:dyDescent="0.25">
      <c r="A456" s="14">
        <v>694</v>
      </c>
      <c r="B456" s="15" t="s">
        <v>624</v>
      </c>
    </row>
    <row r="457" spans="1:2" x14ac:dyDescent="0.25">
      <c r="A457" s="14">
        <v>695</v>
      </c>
      <c r="B457" s="15" t="s">
        <v>625</v>
      </c>
    </row>
    <row r="458" spans="1:2" x14ac:dyDescent="0.25">
      <c r="A458" s="14">
        <v>696</v>
      </c>
      <c r="B458" s="15" t="s">
        <v>626</v>
      </c>
    </row>
    <row r="459" spans="1:2" x14ac:dyDescent="0.25">
      <c r="A459" s="14">
        <v>697</v>
      </c>
      <c r="B459" s="15" t="s">
        <v>627</v>
      </c>
    </row>
    <row r="460" spans="1:2" x14ac:dyDescent="0.25">
      <c r="A460" s="14">
        <v>698</v>
      </c>
      <c r="B460" s="15" t="s">
        <v>628</v>
      </c>
    </row>
    <row r="461" spans="1:2" x14ac:dyDescent="0.25">
      <c r="A461" s="14">
        <v>699</v>
      </c>
      <c r="B461" s="15" t="s">
        <v>629</v>
      </c>
    </row>
    <row r="462" spans="1:2" x14ac:dyDescent="0.25">
      <c r="A462" s="14">
        <v>700</v>
      </c>
      <c r="B462" s="15" t="s">
        <v>630</v>
      </c>
    </row>
    <row r="463" spans="1:2" x14ac:dyDescent="0.25">
      <c r="A463" s="14">
        <v>701</v>
      </c>
      <c r="B463" s="15" t="s">
        <v>631</v>
      </c>
    </row>
    <row r="464" spans="1:2" x14ac:dyDescent="0.25">
      <c r="A464" s="14">
        <v>702</v>
      </c>
      <c r="B464" s="15" t="s">
        <v>632</v>
      </c>
    </row>
    <row r="465" spans="1:2" x14ac:dyDescent="0.25">
      <c r="A465" s="14">
        <v>703</v>
      </c>
      <c r="B465" s="15" t="s">
        <v>633</v>
      </c>
    </row>
    <row r="466" spans="1:2" x14ac:dyDescent="0.25">
      <c r="A466" s="14">
        <v>704</v>
      </c>
      <c r="B466" s="15" t="s">
        <v>634</v>
      </c>
    </row>
    <row r="467" spans="1:2" x14ac:dyDescent="0.25">
      <c r="A467" s="14">
        <v>705</v>
      </c>
      <c r="B467" s="15" t="s">
        <v>635</v>
      </c>
    </row>
    <row r="468" spans="1:2" x14ac:dyDescent="0.25">
      <c r="A468" s="14">
        <v>706</v>
      </c>
      <c r="B468" s="15" t="s">
        <v>636</v>
      </c>
    </row>
    <row r="469" spans="1:2" x14ac:dyDescent="0.25">
      <c r="A469" s="14">
        <v>708</v>
      </c>
      <c r="B469" s="15" t="s">
        <v>637</v>
      </c>
    </row>
    <row r="470" spans="1:2" x14ac:dyDescent="0.25">
      <c r="A470" s="14">
        <v>709</v>
      </c>
      <c r="B470" s="15" t="s">
        <v>638</v>
      </c>
    </row>
    <row r="471" spans="1:2" x14ac:dyDescent="0.25">
      <c r="A471" s="14">
        <v>710</v>
      </c>
      <c r="B471" s="15" t="s">
        <v>639</v>
      </c>
    </row>
    <row r="472" spans="1:2" x14ac:dyDescent="0.25">
      <c r="A472" s="14">
        <v>711</v>
      </c>
      <c r="B472" s="15" t="s">
        <v>640</v>
      </c>
    </row>
    <row r="473" spans="1:2" x14ac:dyDescent="0.25">
      <c r="A473" s="14">
        <v>712</v>
      </c>
      <c r="B473" s="15" t="s">
        <v>641</v>
      </c>
    </row>
    <row r="474" spans="1:2" x14ac:dyDescent="0.25">
      <c r="A474" s="14">
        <v>713</v>
      </c>
      <c r="B474" s="15" t="s">
        <v>642</v>
      </c>
    </row>
    <row r="475" spans="1:2" x14ac:dyDescent="0.25">
      <c r="A475" s="14">
        <v>730</v>
      </c>
      <c r="B475" s="15" t="s">
        <v>643</v>
      </c>
    </row>
    <row r="476" spans="1:2" x14ac:dyDescent="0.25">
      <c r="A476" s="14">
        <v>731</v>
      </c>
      <c r="B476" s="15" t="s">
        <v>644</v>
      </c>
    </row>
    <row r="477" spans="1:2" x14ac:dyDescent="0.25">
      <c r="A477" s="14">
        <v>732</v>
      </c>
      <c r="B477" s="15" t="s">
        <v>645</v>
      </c>
    </row>
    <row r="478" spans="1:2" x14ac:dyDescent="0.25">
      <c r="A478" s="14">
        <v>733</v>
      </c>
      <c r="B478" s="15" t="s">
        <v>646</v>
      </c>
    </row>
    <row r="479" spans="1:2" x14ac:dyDescent="0.25">
      <c r="A479" s="14">
        <v>740</v>
      </c>
      <c r="B479" s="15" t="s">
        <v>647</v>
      </c>
    </row>
    <row r="480" spans="1:2" x14ac:dyDescent="0.25">
      <c r="A480" s="14">
        <v>746</v>
      </c>
      <c r="B480" s="15" t="s">
        <v>648</v>
      </c>
    </row>
    <row r="481" spans="1:2" x14ac:dyDescent="0.25">
      <c r="A481" s="14">
        <v>747</v>
      </c>
      <c r="B481" s="15" t="s">
        <v>649</v>
      </c>
    </row>
    <row r="482" spans="1:2" x14ac:dyDescent="0.25">
      <c r="A482" s="14">
        <v>751</v>
      </c>
      <c r="B482" s="15" t="s">
        <v>599</v>
      </c>
    </row>
    <row r="483" spans="1:2" x14ac:dyDescent="0.25">
      <c r="A483" s="14">
        <v>752</v>
      </c>
      <c r="B483" s="15" t="s">
        <v>650</v>
      </c>
    </row>
    <row r="484" spans="1:2" x14ac:dyDescent="0.25">
      <c r="A484" s="14">
        <v>753</v>
      </c>
      <c r="B484" s="15" t="s">
        <v>651</v>
      </c>
    </row>
    <row r="485" spans="1:2" x14ac:dyDescent="0.25">
      <c r="A485" s="14">
        <v>754</v>
      </c>
      <c r="B485" s="15" t="s">
        <v>652</v>
      </c>
    </row>
    <row r="486" spans="1:2" x14ac:dyDescent="0.25">
      <c r="A486" s="14">
        <v>755</v>
      </c>
      <c r="B486" s="15" t="s">
        <v>653</v>
      </c>
    </row>
    <row r="487" spans="1:2" x14ac:dyDescent="0.25">
      <c r="A487" s="14">
        <v>759</v>
      </c>
      <c r="B487" s="15" t="s">
        <v>654</v>
      </c>
    </row>
    <row r="488" spans="1:2" x14ac:dyDescent="0.25">
      <c r="A488" s="14">
        <v>760</v>
      </c>
      <c r="B488" s="15" t="s">
        <v>655</v>
      </c>
    </row>
    <row r="489" spans="1:2" x14ac:dyDescent="0.25">
      <c r="A489" s="14">
        <v>761</v>
      </c>
      <c r="B489" s="15" t="s">
        <v>656</v>
      </c>
    </row>
    <row r="490" spans="1:2" x14ac:dyDescent="0.25">
      <c r="A490" s="14">
        <v>762</v>
      </c>
      <c r="B490" s="15" t="s">
        <v>657</v>
      </c>
    </row>
    <row r="491" spans="1:2" x14ac:dyDescent="0.25">
      <c r="A491" s="14">
        <v>763</v>
      </c>
      <c r="B491" s="15" t="s">
        <v>658</v>
      </c>
    </row>
    <row r="492" spans="1:2" x14ac:dyDescent="0.25">
      <c r="A492" s="14">
        <v>766</v>
      </c>
      <c r="B492" s="15" t="s">
        <v>659</v>
      </c>
    </row>
    <row r="493" spans="1:2" x14ac:dyDescent="0.25">
      <c r="A493" s="14">
        <v>767</v>
      </c>
      <c r="B493" s="15" t="s">
        <v>660</v>
      </c>
    </row>
    <row r="494" spans="1:2" x14ac:dyDescent="0.25">
      <c r="A494" s="14">
        <v>768</v>
      </c>
      <c r="B494" s="15" t="s">
        <v>661</v>
      </c>
    </row>
    <row r="495" spans="1:2" x14ac:dyDescent="0.25">
      <c r="A495" s="14">
        <v>769</v>
      </c>
      <c r="B495" s="15" t="s">
        <v>662</v>
      </c>
    </row>
    <row r="496" spans="1:2" x14ac:dyDescent="0.25">
      <c r="A496" s="14">
        <v>770</v>
      </c>
      <c r="B496" s="15" t="s">
        <v>663</v>
      </c>
    </row>
    <row r="497" spans="1:2" x14ac:dyDescent="0.25">
      <c r="A497" s="14">
        <v>771</v>
      </c>
      <c r="B497" s="15" t="s">
        <v>664</v>
      </c>
    </row>
    <row r="498" spans="1:2" x14ac:dyDescent="0.25">
      <c r="A498" s="14">
        <v>772</v>
      </c>
      <c r="B498" s="15" t="s">
        <v>665</v>
      </c>
    </row>
    <row r="499" spans="1:2" x14ac:dyDescent="0.25">
      <c r="A499" s="14">
        <v>773</v>
      </c>
      <c r="B499" s="15" t="s">
        <v>666</v>
      </c>
    </row>
    <row r="500" spans="1:2" x14ac:dyDescent="0.25">
      <c r="A500" s="14">
        <v>774</v>
      </c>
      <c r="B500" s="15" t="s">
        <v>667</v>
      </c>
    </row>
    <row r="501" spans="1:2" x14ac:dyDescent="0.25">
      <c r="A501" s="14">
        <v>775</v>
      </c>
      <c r="B501" s="15" t="s">
        <v>668</v>
      </c>
    </row>
    <row r="502" spans="1:2" x14ac:dyDescent="0.25">
      <c r="A502" s="14">
        <v>778</v>
      </c>
      <c r="B502" s="15" t="s">
        <v>669</v>
      </c>
    </row>
    <row r="503" spans="1:2" x14ac:dyDescent="0.25">
      <c r="A503" s="14">
        <v>790</v>
      </c>
      <c r="B503" s="15" t="s">
        <v>670</v>
      </c>
    </row>
    <row r="504" spans="1:2" x14ac:dyDescent="0.25">
      <c r="A504" s="14">
        <v>791</v>
      </c>
      <c r="B504" s="15" t="s">
        <v>671</v>
      </c>
    </row>
    <row r="505" spans="1:2" x14ac:dyDescent="0.25">
      <c r="A505" s="14">
        <v>792</v>
      </c>
      <c r="B505" s="15" t="s">
        <v>672</v>
      </c>
    </row>
    <row r="506" spans="1:2" x14ac:dyDescent="0.25">
      <c r="A506" s="14">
        <v>793</v>
      </c>
      <c r="B506" s="15" t="s">
        <v>673</v>
      </c>
    </row>
    <row r="507" spans="1:2" x14ac:dyDescent="0.25">
      <c r="A507" s="14">
        <v>794</v>
      </c>
      <c r="B507" s="15" t="s">
        <v>674</v>
      </c>
    </row>
    <row r="508" spans="1:2" x14ac:dyDescent="0.25">
      <c r="A508" s="14">
        <v>795</v>
      </c>
      <c r="B508" s="15" t="s">
        <v>675</v>
      </c>
    </row>
    <row r="509" spans="1:2" x14ac:dyDescent="0.25">
      <c r="A509" s="14">
        <v>796</v>
      </c>
      <c r="B509" s="15" t="s">
        <v>676</v>
      </c>
    </row>
    <row r="510" spans="1:2" x14ac:dyDescent="0.25">
      <c r="A510" s="14">
        <v>797</v>
      </c>
      <c r="B510" s="15" t="s">
        <v>677</v>
      </c>
    </row>
    <row r="511" spans="1:2" x14ac:dyDescent="0.25">
      <c r="A511" s="14">
        <v>798</v>
      </c>
      <c r="B511" s="15" t="s">
        <v>678</v>
      </c>
    </row>
    <row r="512" spans="1:2" x14ac:dyDescent="0.25">
      <c r="A512" s="14">
        <v>799</v>
      </c>
      <c r="B512" s="15" t="s">
        <v>679</v>
      </c>
    </row>
    <row r="513" spans="1:2" x14ac:dyDescent="0.25">
      <c r="A513" s="14">
        <v>1030</v>
      </c>
      <c r="B513" s="15" t="s">
        <v>680</v>
      </c>
    </row>
    <row r="514" spans="1:2" x14ac:dyDescent="0.25">
      <c r="A514" s="14">
        <v>1034</v>
      </c>
      <c r="B514" s="15" t="s">
        <v>681</v>
      </c>
    </row>
    <row r="515" spans="1:2" x14ac:dyDescent="0.25">
      <c r="A515" s="14">
        <v>1040</v>
      </c>
      <c r="B515" s="15" t="s">
        <v>682</v>
      </c>
    </row>
    <row r="516" spans="1:2" x14ac:dyDescent="0.25">
      <c r="A516" s="14">
        <v>1044</v>
      </c>
      <c r="B516" s="15" t="s">
        <v>683</v>
      </c>
    </row>
    <row r="517" spans="1:2" x14ac:dyDescent="0.25">
      <c r="A517" s="14">
        <v>1110</v>
      </c>
      <c r="B517" s="15" t="s">
        <v>684</v>
      </c>
    </row>
    <row r="518" spans="1:2" x14ac:dyDescent="0.25">
      <c r="A518" s="14">
        <v>1111</v>
      </c>
      <c r="B518" s="15" t="s">
        <v>685</v>
      </c>
    </row>
    <row r="519" spans="1:2" x14ac:dyDescent="0.25">
      <c r="A519" s="14">
        <v>1140</v>
      </c>
      <c r="B519" s="15" t="s">
        <v>686</v>
      </c>
    </row>
    <row r="520" spans="1:2" x14ac:dyDescent="0.25">
      <c r="A520" s="14">
        <v>1141</v>
      </c>
      <c r="B520" s="15" t="s">
        <v>687</v>
      </c>
    </row>
    <row r="521" spans="1:2" x14ac:dyDescent="0.25">
      <c r="A521" s="14">
        <v>1142</v>
      </c>
      <c r="B521" s="15" t="s">
        <v>688</v>
      </c>
    </row>
    <row r="522" spans="1:2" x14ac:dyDescent="0.25">
      <c r="A522" s="14">
        <v>1143</v>
      </c>
      <c r="B522" s="15" t="s">
        <v>689</v>
      </c>
    </row>
    <row r="523" spans="1:2" x14ac:dyDescent="0.25">
      <c r="A523" s="14">
        <v>1144</v>
      </c>
      <c r="B523" s="15" t="s">
        <v>690</v>
      </c>
    </row>
    <row r="524" spans="1:2" x14ac:dyDescent="0.25">
      <c r="A524" s="14">
        <v>1340</v>
      </c>
      <c r="B524" s="15" t="s">
        <v>691</v>
      </c>
    </row>
    <row r="525" spans="1:2" x14ac:dyDescent="0.25">
      <c r="A525" s="14">
        <v>1341</v>
      </c>
      <c r="B525" s="15" t="s">
        <v>692</v>
      </c>
    </row>
    <row r="526" spans="1:2" x14ac:dyDescent="0.25">
      <c r="A526" s="14">
        <v>1370</v>
      </c>
      <c r="B526" s="15" t="s">
        <v>693</v>
      </c>
    </row>
    <row r="527" spans="1:2" x14ac:dyDescent="0.25">
      <c r="A527" s="14">
        <v>1371</v>
      </c>
      <c r="B527" s="15" t="s">
        <v>694</v>
      </c>
    </row>
    <row r="528" spans="1:2" x14ac:dyDescent="0.25">
      <c r="A528" s="14">
        <v>1533</v>
      </c>
      <c r="B528" s="15" t="s">
        <v>695</v>
      </c>
    </row>
    <row r="529" spans="1:2" x14ac:dyDescent="0.25">
      <c r="A529" s="14">
        <v>1534</v>
      </c>
      <c r="B529" s="15" t="s">
        <v>696</v>
      </c>
    </row>
    <row r="530" spans="1:2" x14ac:dyDescent="0.25">
      <c r="A530" s="14">
        <v>1535</v>
      </c>
      <c r="B530" s="15" t="s">
        <v>697</v>
      </c>
    </row>
    <row r="531" spans="1:2" x14ac:dyDescent="0.25">
      <c r="A531" s="14">
        <v>1536</v>
      </c>
      <c r="B531" s="15" t="s">
        <v>698</v>
      </c>
    </row>
    <row r="532" spans="1:2" x14ac:dyDescent="0.25">
      <c r="A532" s="14">
        <v>1543</v>
      </c>
      <c r="B532" s="15" t="s">
        <v>699</v>
      </c>
    </row>
    <row r="533" spans="1:2" x14ac:dyDescent="0.25">
      <c r="A533" s="14">
        <v>1544</v>
      </c>
      <c r="B533" s="15" t="s">
        <v>700</v>
      </c>
    </row>
    <row r="534" spans="1:2" x14ac:dyDescent="0.25">
      <c r="A534" s="14">
        <v>1545</v>
      </c>
      <c r="B534" s="15" t="s">
        <v>701</v>
      </c>
    </row>
    <row r="535" spans="1:2" x14ac:dyDescent="0.25">
      <c r="A535" s="14">
        <v>1546</v>
      </c>
      <c r="B535" s="15" t="s">
        <v>702</v>
      </c>
    </row>
    <row r="536" spans="1:2" x14ac:dyDescent="0.25">
      <c r="A536" s="14">
        <v>1603</v>
      </c>
      <c r="B536" s="15" t="s">
        <v>703</v>
      </c>
    </row>
    <row r="537" spans="1:2" x14ac:dyDescent="0.25">
      <c r="A537" s="14">
        <v>1604</v>
      </c>
      <c r="B537" s="15" t="s">
        <v>704</v>
      </c>
    </row>
    <row r="538" spans="1:2" x14ac:dyDescent="0.25">
      <c r="A538" s="14">
        <v>1605</v>
      </c>
      <c r="B538" s="15" t="s">
        <v>705</v>
      </c>
    </row>
    <row r="539" spans="1:2" x14ac:dyDescent="0.25">
      <c r="A539" s="14">
        <v>1613</v>
      </c>
      <c r="B539" s="15" t="s">
        <v>706</v>
      </c>
    </row>
    <row r="540" spans="1:2" x14ac:dyDescent="0.25">
      <c r="A540" s="14">
        <v>1614</v>
      </c>
      <c r="B540" s="15" t="s">
        <v>707</v>
      </c>
    </row>
    <row r="541" spans="1:2" x14ac:dyDescent="0.25">
      <c r="A541" s="14">
        <v>1615</v>
      </c>
      <c r="B541" s="15" t="s">
        <v>708</v>
      </c>
    </row>
    <row r="542" spans="1:2" x14ac:dyDescent="0.25">
      <c r="A542" s="14">
        <v>1623</v>
      </c>
      <c r="B542" s="15" t="s">
        <v>709</v>
      </c>
    </row>
    <row r="543" spans="1:2" x14ac:dyDescent="0.25">
      <c r="A543" s="14">
        <v>1624</v>
      </c>
      <c r="B543" s="15" t="s">
        <v>710</v>
      </c>
    </row>
    <row r="544" spans="1:2" x14ac:dyDescent="0.25">
      <c r="A544" s="14">
        <v>1625</v>
      </c>
      <c r="B544" s="15" t="s">
        <v>711</v>
      </c>
    </row>
    <row r="545" spans="1:2" x14ac:dyDescent="0.25">
      <c r="A545" s="14">
        <v>1633</v>
      </c>
      <c r="B545" s="15" t="s">
        <v>712</v>
      </c>
    </row>
    <row r="546" spans="1:2" x14ac:dyDescent="0.25">
      <c r="A546" s="14">
        <v>1634</v>
      </c>
      <c r="B546" s="15" t="s">
        <v>713</v>
      </c>
    </row>
    <row r="547" spans="1:2" x14ac:dyDescent="0.25">
      <c r="A547" s="14">
        <v>1635</v>
      </c>
      <c r="B547" s="15" t="s">
        <v>714</v>
      </c>
    </row>
    <row r="548" spans="1:2" x14ac:dyDescent="0.25">
      <c r="A548" s="14">
        <v>1765</v>
      </c>
      <c r="B548" s="15" t="s">
        <v>715</v>
      </c>
    </row>
    <row r="549" spans="1:2" x14ac:dyDescent="0.25">
      <c r="A549" s="14">
        <v>1768</v>
      </c>
      <c r="B549" s="15" t="s">
        <v>716</v>
      </c>
    </row>
    <row r="550" spans="1:2" x14ac:dyDescent="0.25">
      <c r="A550" s="14">
        <v>2403</v>
      </c>
      <c r="B550" s="15" t="s">
        <v>717</v>
      </c>
    </row>
    <row r="551" spans="1:2" x14ac:dyDescent="0.25">
      <c r="A551" s="14">
        <v>2404</v>
      </c>
      <c r="B551" s="15" t="s">
        <v>718</v>
      </c>
    </row>
    <row r="552" spans="1:2" x14ac:dyDescent="0.25">
      <c r="A552" s="14">
        <v>2405</v>
      </c>
      <c r="B552" s="15" t="s">
        <v>719</v>
      </c>
    </row>
    <row r="553" spans="1:2" x14ac:dyDescent="0.25">
      <c r="A553" s="14">
        <v>2413</v>
      </c>
      <c r="B553" s="15" t="s">
        <v>720</v>
      </c>
    </row>
    <row r="554" spans="1:2" x14ac:dyDescent="0.25">
      <c r="A554" s="14">
        <v>2414</v>
      </c>
      <c r="B554" s="15" t="s">
        <v>721</v>
      </c>
    </row>
    <row r="555" spans="1:2" x14ac:dyDescent="0.25">
      <c r="A555" s="14">
        <v>2415</v>
      </c>
      <c r="B555" s="15" t="s">
        <v>722</v>
      </c>
    </row>
    <row r="556" spans="1:2" x14ac:dyDescent="0.25">
      <c r="A556" s="14">
        <v>2423</v>
      </c>
      <c r="B556" s="15" t="s">
        <v>723</v>
      </c>
    </row>
    <row r="557" spans="1:2" x14ac:dyDescent="0.25">
      <c r="A557" s="14">
        <v>2424</v>
      </c>
      <c r="B557" s="15" t="s">
        <v>724</v>
      </c>
    </row>
    <row r="558" spans="1:2" x14ac:dyDescent="0.25">
      <c r="A558" s="14">
        <v>2425</v>
      </c>
      <c r="B558" s="15" t="s">
        <v>725</v>
      </c>
    </row>
    <row r="559" spans="1:2" x14ac:dyDescent="0.25">
      <c r="A559" s="14">
        <v>2493</v>
      </c>
      <c r="B559" s="15" t="s">
        <v>726</v>
      </c>
    </row>
    <row r="560" spans="1:2" x14ac:dyDescent="0.25">
      <c r="A560" s="14">
        <v>2494</v>
      </c>
      <c r="B560" s="15" t="s">
        <v>727</v>
      </c>
    </row>
    <row r="561" spans="1:2" x14ac:dyDescent="0.25">
      <c r="A561" s="14">
        <v>2495</v>
      </c>
      <c r="B561" s="15" t="s">
        <v>728</v>
      </c>
    </row>
    <row r="562" spans="1:2" x14ac:dyDescent="0.25">
      <c r="A562" s="14">
        <v>2550</v>
      </c>
      <c r="B562" s="15" t="s">
        <v>729</v>
      </c>
    </row>
    <row r="563" spans="1:2" x14ac:dyDescent="0.25">
      <c r="A563" s="14">
        <v>2553</v>
      </c>
      <c r="B563" s="15" t="s">
        <v>730</v>
      </c>
    </row>
    <row r="564" spans="1:2" x14ac:dyDescent="0.25">
      <c r="A564" s="14">
        <v>2800</v>
      </c>
      <c r="B564" s="15" t="s">
        <v>731</v>
      </c>
    </row>
    <row r="565" spans="1:2" x14ac:dyDescent="0.25">
      <c r="A565" s="14">
        <v>2801</v>
      </c>
      <c r="B565" s="15" t="s">
        <v>732</v>
      </c>
    </row>
    <row r="566" spans="1:2" x14ac:dyDescent="0.25">
      <c r="A566" s="14">
        <v>2802</v>
      </c>
      <c r="B566" s="15" t="s">
        <v>733</v>
      </c>
    </row>
    <row r="567" spans="1:2" x14ac:dyDescent="0.25">
      <c r="A567" s="14">
        <v>2803</v>
      </c>
      <c r="B567" s="15" t="s">
        <v>734</v>
      </c>
    </row>
    <row r="568" spans="1:2" x14ac:dyDescent="0.25">
      <c r="A568" s="14">
        <v>2805</v>
      </c>
      <c r="B568" s="15" t="s">
        <v>735</v>
      </c>
    </row>
    <row r="569" spans="1:2" x14ac:dyDescent="0.25">
      <c r="A569" s="14">
        <v>2806</v>
      </c>
      <c r="B569" s="15" t="s">
        <v>736</v>
      </c>
    </row>
    <row r="570" spans="1:2" x14ac:dyDescent="0.25">
      <c r="A570" s="14">
        <v>2811</v>
      </c>
      <c r="B570" s="15" t="s">
        <v>737</v>
      </c>
    </row>
    <row r="571" spans="1:2" x14ac:dyDescent="0.25">
      <c r="A571" s="14">
        <v>2812</v>
      </c>
      <c r="B571" s="15" t="s">
        <v>738</v>
      </c>
    </row>
    <row r="572" spans="1:2" x14ac:dyDescent="0.25">
      <c r="A572" s="14">
        <v>2813</v>
      </c>
      <c r="B572" s="15" t="s">
        <v>739</v>
      </c>
    </row>
    <row r="573" spans="1:2" x14ac:dyDescent="0.25">
      <c r="A573" s="14">
        <v>2814</v>
      </c>
      <c r="B573" s="15" t="s">
        <v>740</v>
      </c>
    </row>
    <row r="574" spans="1:2" x14ac:dyDescent="0.25">
      <c r="A574" s="14">
        <v>2815</v>
      </c>
      <c r="B574" s="15" t="s">
        <v>741</v>
      </c>
    </row>
    <row r="575" spans="1:2" x14ac:dyDescent="0.25">
      <c r="A575" s="14">
        <v>2816</v>
      </c>
      <c r="B575" s="15" t="s">
        <v>742</v>
      </c>
    </row>
    <row r="576" spans="1:2" x14ac:dyDescent="0.25">
      <c r="A576" s="14">
        <v>2817</v>
      </c>
      <c r="B576" s="15" t="s">
        <v>743</v>
      </c>
    </row>
    <row r="577" spans="1:2" x14ac:dyDescent="0.25">
      <c r="A577" s="14">
        <v>2818</v>
      </c>
      <c r="B577" s="15" t="s">
        <v>744</v>
      </c>
    </row>
    <row r="578" spans="1:2" x14ac:dyDescent="0.25">
      <c r="A578" s="14">
        <v>2819</v>
      </c>
      <c r="B578" s="15" t="s">
        <v>745</v>
      </c>
    </row>
    <row r="579" spans="1:2" x14ac:dyDescent="0.25">
      <c r="A579" s="14">
        <v>2900</v>
      </c>
      <c r="B579" s="15" t="s">
        <v>746</v>
      </c>
    </row>
    <row r="580" spans="1:2" x14ac:dyDescent="0.25">
      <c r="A580" s="14">
        <v>2901</v>
      </c>
      <c r="B580" s="15" t="s">
        <v>747</v>
      </c>
    </row>
    <row r="581" spans="1:2" x14ac:dyDescent="0.25">
      <c r="A581" s="14">
        <v>2902</v>
      </c>
      <c r="B581" s="15" t="s">
        <v>748</v>
      </c>
    </row>
    <row r="582" spans="1:2" x14ac:dyDescent="0.25">
      <c r="A582" s="14">
        <v>2903</v>
      </c>
      <c r="B582" s="15" t="s">
        <v>749</v>
      </c>
    </row>
    <row r="583" spans="1:2" x14ac:dyDescent="0.25">
      <c r="A583" s="14">
        <v>2905</v>
      </c>
      <c r="B583" s="15" t="s">
        <v>750</v>
      </c>
    </row>
    <row r="584" spans="1:2" x14ac:dyDescent="0.25">
      <c r="A584" s="14">
        <v>2906</v>
      </c>
      <c r="B584" s="15" t="s">
        <v>751</v>
      </c>
    </row>
    <row r="585" spans="1:2" x14ac:dyDescent="0.25">
      <c r="A585" s="14">
        <v>2910</v>
      </c>
      <c r="B585" s="15" t="s">
        <v>752</v>
      </c>
    </row>
    <row r="586" spans="1:2" x14ac:dyDescent="0.25">
      <c r="A586" s="14">
        <v>2911</v>
      </c>
      <c r="B586" s="15" t="s">
        <v>753</v>
      </c>
    </row>
    <row r="587" spans="1:2" x14ac:dyDescent="0.25">
      <c r="A587" s="14">
        <v>2912</v>
      </c>
      <c r="B587" s="15" t="s">
        <v>754</v>
      </c>
    </row>
    <row r="588" spans="1:2" x14ac:dyDescent="0.25">
      <c r="A588" s="14">
        <v>2913</v>
      </c>
      <c r="B588" s="15" t="s">
        <v>755</v>
      </c>
    </row>
    <row r="589" spans="1:2" x14ac:dyDescent="0.25">
      <c r="A589" s="14">
        <v>2914</v>
      </c>
      <c r="B589" s="15" t="s">
        <v>756</v>
      </c>
    </row>
    <row r="590" spans="1:2" x14ac:dyDescent="0.25">
      <c r="A590" s="14">
        <v>2915</v>
      </c>
      <c r="B590" s="15" t="s">
        <v>757</v>
      </c>
    </row>
    <row r="591" spans="1:2" x14ac:dyDescent="0.25">
      <c r="A591" s="14">
        <v>2916</v>
      </c>
      <c r="B591" s="15" t="s">
        <v>758</v>
      </c>
    </row>
    <row r="592" spans="1:2" x14ac:dyDescent="0.25">
      <c r="A592" s="14">
        <v>2917</v>
      </c>
      <c r="B592" s="15" t="s">
        <v>759</v>
      </c>
    </row>
    <row r="593" spans="1:2" x14ac:dyDescent="0.25">
      <c r="A593" s="14">
        <v>2918</v>
      </c>
      <c r="B593" s="15" t="s">
        <v>760</v>
      </c>
    </row>
    <row r="594" spans="1:2" x14ac:dyDescent="0.25">
      <c r="A594" s="14">
        <v>2919</v>
      </c>
      <c r="B594" s="15" t="s">
        <v>761</v>
      </c>
    </row>
    <row r="595" spans="1:2" x14ac:dyDescent="0.25">
      <c r="A595" s="14">
        <v>2920</v>
      </c>
      <c r="B595" s="15" t="s">
        <v>762</v>
      </c>
    </row>
    <row r="596" spans="1:2" x14ac:dyDescent="0.25">
      <c r="A596" s="14">
        <v>2921</v>
      </c>
      <c r="B596" s="15" t="s">
        <v>753</v>
      </c>
    </row>
    <row r="597" spans="1:2" x14ac:dyDescent="0.25">
      <c r="A597" s="14">
        <v>2933</v>
      </c>
      <c r="B597" s="15" t="s">
        <v>763</v>
      </c>
    </row>
    <row r="598" spans="1:2" x14ac:dyDescent="0.25">
      <c r="A598" s="14">
        <v>2934</v>
      </c>
      <c r="B598" s="15" t="s">
        <v>764</v>
      </c>
    </row>
    <row r="599" spans="1:2" x14ac:dyDescent="0.25">
      <c r="A599" s="14">
        <v>2943</v>
      </c>
      <c r="B599" s="15" t="s">
        <v>765</v>
      </c>
    </row>
    <row r="600" spans="1:2" x14ac:dyDescent="0.25">
      <c r="A600" s="14">
        <v>2944</v>
      </c>
      <c r="B600" s="15" t="s">
        <v>766</v>
      </c>
    </row>
    <row r="601" spans="1:2" x14ac:dyDescent="0.25">
      <c r="A601" s="14">
        <v>2945</v>
      </c>
      <c r="B601" s="15" t="s">
        <v>767</v>
      </c>
    </row>
    <row r="602" spans="1:2" x14ac:dyDescent="0.25">
      <c r="A602" s="14">
        <v>2953</v>
      </c>
      <c r="B602" s="15" t="s">
        <v>768</v>
      </c>
    </row>
    <row r="603" spans="1:2" x14ac:dyDescent="0.25">
      <c r="A603" s="14">
        <v>2954</v>
      </c>
      <c r="B603" s="15" t="s">
        <v>769</v>
      </c>
    </row>
    <row r="604" spans="1:2" x14ac:dyDescent="0.25">
      <c r="A604" s="14">
        <v>2955</v>
      </c>
      <c r="B604" s="15" t="s">
        <v>770</v>
      </c>
    </row>
    <row r="605" spans="1:2" x14ac:dyDescent="0.25">
      <c r="A605" s="14">
        <v>4000</v>
      </c>
      <c r="B605" s="15" t="s">
        <v>771</v>
      </c>
    </row>
    <row r="606" spans="1:2" x14ac:dyDescent="0.25">
      <c r="A606" s="14">
        <v>4004</v>
      </c>
      <c r="B606" s="15" t="s">
        <v>772</v>
      </c>
    </row>
    <row r="607" spans="1:2" x14ac:dyDescent="0.25">
      <c r="A607" s="14">
        <v>4009</v>
      </c>
      <c r="B607" s="15" t="s">
        <v>773</v>
      </c>
    </row>
    <row r="608" spans="1:2" x14ac:dyDescent="0.25">
      <c r="A608" s="14">
        <v>4030</v>
      </c>
      <c r="B608" s="15" t="s">
        <v>774</v>
      </c>
    </row>
    <row r="609" spans="1:2" x14ac:dyDescent="0.25">
      <c r="A609" s="14">
        <v>4031</v>
      </c>
      <c r="B609" s="15" t="s">
        <v>775</v>
      </c>
    </row>
    <row r="610" spans="1:2" x14ac:dyDescent="0.25">
      <c r="A610" s="14">
        <v>4034</v>
      </c>
      <c r="B610" s="15" t="s">
        <v>776</v>
      </c>
    </row>
    <row r="611" spans="1:2" x14ac:dyDescent="0.25">
      <c r="A611" s="14">
        <v>4036</v>
      </c>
      <c r="B611" s="15" t="s">
        <v>777</v>
      </c>
    </row>
    <row r="612" spans="1:2" x14ac:dyDescent="0.25">
      <c r="A612" s="14">
        <v>4039</v>
      </c>
      <c r="B612" s="15" t="s">
        <v>778</v>
      </c>
    </row>
    <row r="613" spans="1:2" x14ac:dyDescent="0.25">
      <c r="A613" s="14">
        <v>4100</v>
      </c>
      <c r="B613" s="15" t="s">
        <v>779</v>
      </c>
    </row>
    <row r="614" spans="1:2" x14ac:dyDescent="0.25">
      <c r="A614" s="14">
        <v>4104</v>
      </c>
      <c r="B614" s="15" t="s">
        <v>780</v>
      </c>
    </row>
    <row r="615" spans="1:2" x14ac:dyDescent="0.25">
      <c r="A615" s="14">
        <v>4109</v>
      </c>
      <c r="B615" s="15" t="s">
        <v>781</v>
      </c>
    </row>
    <row r="616" spans="1:2" x14ac:dyDescent="0.25">
      <c r="A616" s="14">
        <v>4300</v>
      </c>
      <c r="B616" s="15" t="s">
        <v>782</v>
      </c>
    </row>
    <row r="617" spans="1:2" x14ac:dyDescent="0.25">
      <c r="A617" s="14">
        <v>4304</v>
      </c>
      <c r="B617" s="15" t="s">
        <v>783</v>
      </c>
    </row>
    <row r="618" spans="1:2" x14ac:dyDescent="0.25">
      <c r="A618" s="14">
        <v>4309</v>
      </c>
      <c r="B618" s="15" t="s">
        <v>784</v>
      </c>
    </row>
    <row r="619" spans="1:2" x14ac:dyDescent="0.25">
      <c r="A619" s="14">
        <v>4310</v>
      </c>
      <c r="B619" s="15" t="s">
        <v>785</v>
      </c>
    </row>
    <row r="620" spans="1:2" x14ac:dyDescent="0.25">
      <c r="A620" s="14">
        <v>4311</v>
      </c>
      <c r="B620" s="15" t="s">
        <v>786</v>
      </c>
    </row>
    <row r="621" spans="1:2" x14ac:dyDescent="0.25">
      <c r="A621" s="14">
        <v>4312</v>
      </c>
      <c r="B621" s="15" t="s">
        <v>787</v>
      </c>
    </row>
    <row r="622" spans="1:2" x14ac:dyDescent="0.25">
      <c r="A622" s="14">
        <v>4315</v>
      </c>
      <c r="B622" s="15" t="s">
        <v>788</v>
      </c>
    </row>
    <row r="623" spans="1:2" x14ac:dyDescent="0.25">
      <c r="A623" s="14">
        <v>4330</v>
      </c>
      <c r="B623" s="15" t="s">
        <v>789</v>
      </c>
    </row>
    <row r="624" spans="1:2" x14ac:dyDescent="0.25">
      <c r="A624" s="14">
        <v>4331</v>
      </c>
      <c r="B624" s="15" t="s">
        <v>790</v>
      </c>
    </row>
    <row r="625" spans="1:2" x14ac:dyDescent="0.25">
      <c r="A625" s="14">
        <v>4332</v>
      </c>
      <c r="B625" s="15" t="s">
        <v>791</v>
      </c>
    </row>
    <row r="626" spans="1:2" x14ac:dyDescent="0.25">
      <c r="A626" s="14">
        <v>4334</v>
      </c>
      <c r="B626" s="15" t="s">
        <v>792</v>
      </c>
    </row>
    <row r="627" spans="1:2" x14ac:dyDescent="0.25">
      <c r="A627" s="14">
        <v>4336</v>
      </c>
      <c r="B627" s="15" t="s">
        <v>793</v>
      </c>
    </row>
    <row r="628" spans="1:2" x14ac:dyDescent="0.25">
      <c r="A628" s="14">
        <v>4337</v>
      </c>
      <c r="B628" s="15" t="s">
        <v>794</v>
      </c>
    </row>
    <row r="629" spans="1:2" x14ac:dyDescent="0.25">
      <c r="A629" s="14">
        <v>4339</v>
      </c>
      <c r="B629" s="15" t="s">
        <v>795</v>
      </c>
    </row>
    <row r="630" spans="1:2" x14ac:dyDescent="0.25">
      <c r="A630" s="14">
        <v>4400</v>
      </c>
      <c r="B630" s="15" t="s">
        <v>796</v>
      </c>
    </row>
    <row r="631" spans="1:2" x14ac:dyDescent="0.25">
      <c r="A631" s="14">
        <v>4404</v>
      </c>
      <c r="B631" s="15" t="s">
        <v>797</v>
      </c>
    </row>
    <row r="632" spans="1:2" x14ac:dyDescent="0.25">
      <c r="A632" s="14">
        <v>4409</v>
      </c>
      <c r="B632" s="15" t="s">
        <v>798</v>
      </c>
    </row>
    <row r="633" spans="1:2" x14ac:dyDescent="0.25">
      <c r="A633" s="14">
        <v>4410</v>
      </c>
      <c r="B633" s="15" t="s">
        <v>799</v>
      </c>
    </row>
    <row r="634" spans="1:2" x14ac:dyDescent="0.25">
      <c r="A634" s="14">
        <v>4411</v>
      </c>
      <c r="B634" s="15" t="s">
        <v>800</v>
      </c>
    </row>
    <row r="635" spans="1:2" x14ac:dyDescent="0.25">
      <c r="A635" s="14">
        <v>4412</v>
      </c>
      <c r="B635" s="15" t="s">
        <v>801</v>
      </c>
    </row>
    <row r="636" spans="1:2" x14ac:dyDescent="0.25">
      <c r="A636" s="14">
        <v>4415</v>
      </c>
      <c r="B636" s="15" t="s">
        <v>802</v>
      </c>
    </row>
    <row r="637" spans="1:2" x14ac:dyDescent="0.25">
      <c r="A637" s="14">
        <v>4700</v>
      </c>
      <c r="B637" s="15" t="s">
        <v>803</v>
      </c>
    </row>
    <row r="638" spans="1:2" x14ac:dyDescent="0.25">
      <c r="A638" s="14">
        <v>4708</v>
      </c>
      <c r="B638" s="15" t="s">
        <v>804</v>
      </c>
    </row>
    <row r="639" spans="1:2" x14ac:dyDescent="0.25">
      <c r="A639" s="14">
        <v>4709</v>
      </c>
      <c r="B639" s="15" t="s">
        <v>805</v>
      </c>
    </row>
    <row r="640" spans="1:2" x14ac:dyDescent="0.25">
      <c r="A640" s="14">
        <v>4740</v>
      </c>
      <c r="B640" s="15" t="s">
        <v>806</v>
      </c>
    </row>
    <row r="641" spans="1:2" x14ac:dyDescent="0.25">
      <c r="A641" s="14">
        <v>4742</v>
      </c>
      <c r="B641" s="15" t="s">
        <v>807</v>
      </c>
    </row>
    <row r="642" spans="1:2" x14ac:dyDescent="0.25">
      <c r="A642" s="14">
        <v>4745</v>
      </c>
      <c r="B642" s="15" t="s">
        <v>808</v>
      </c>
    </row>
    <row r="643" spans="1:2" x14ac:dyDescent="0.25">
      <c r="A643" s="14">
        <v>4750</v>
      </c>
      <c r="B643" s="15" t="s">
        <v>809</v>
      </c>
    </row>
    <row r="644" spans="1:2" x14ac:dyDescent="0.25">
      <c r="A644" s="14">
        <v>4751</v>
      </c>
      <c r="B644" s="15" t="s">
        <v>810</v>
      </c>
    </row>
    <row r="645" spans="1:2" x14ac:dyDescent="0.25">
      <c r="A645" s="14">
        <v>4752</v>
      </c>
      <c r="B645" s="15" t="s">
        <v>811</v>
      </c>
    </row>
    <row r="646" spans="1:2" x14ac:dyDescent="0.25">
      <c r="A646" s="14">
        <v>4758</v>
      </c>
      <c r="B646" s="15" t="s">
        <v>812</v>
      </c>
    </row>
    <row r="647" spans="1:2" x14ac:dyDescent="0.25">
      <c r="A647" s="14">
        <v>4933</v>
      </c>
      <c r="B647" s="15" t="s">
        <v>813</v>
      </c>
    </row>
    <row r="648" spans="1:2" x14ac:dyDescent="0.25">
      <c r="A648" s="14">
        <v>4934</v>
      </c>
      <c r="B648" s="15" t="s">
        <v>814</v>
      </c>
    </row>
    <row r="649" spans="1:2" x14ac:dyDescent="0.25">
      <c r="A649" s="14">
        <v>4935</v>
      </c>
      <c r="B649" s="15" t="s">
        <v>815</v>
      </c>
    </row>
    <row r="650" spans="1:2" x14ac:dyDescent="0.25">
      <c r="A650" s="14">
        <v>4994</v>
      </c>
      <c r="B650" s="15" t="s">
        <v>816</v>
      </c>
    </row>
    <row r="651" spans="1:2" x14ac:dyDescent="0.25">
      <c r="A651" s="14">
        <v>4999</v>
      </c>
      <c r="B651" s="15" t="s">
        <v>817</v>
      </c>
    </row>
    <row r="652" spans="1:2" x14ac:dyDescent="0.25">
      <c r="A652" s="14">
        <v>5090</v>
      </c>
      <c r="B652" s="15" t="s">
        <v>818</v>
      </c>
    </row>
    <row r="653" spans="1:2" x14ac:dyDescent="0.25">
      <c r="A653" s="14">
        <v>5091</v>
      </c>
      <c r="B653" s="15" t="s">
        <v>819</v>
      </c>
    </row>
    <row r="654" spans="1:2" x14ac:dyDescent="0.25">
      <c r="A654" s="14">
        <v>5095</v>
      </c>
      <c r="B654" s="15" t="s">
        <v>820</v>
      </c>
    </row>
    <row r="655" spans="1:2" x14ac:dyDescent="0.25">
      <c r="A655" s="14">
        <v>5103</v>
      </c>
      <c r="B655" s="15" t="s">
        <v>821</v>
      </c>
    </row>
    <row r="656" spans="1:2" x14ac:dyDescent="0.25">
      <c r="A656" s="14">
        <v>5104</v>
      </c>
      <c r="B656" s="15" t="s">
        <v>822</v>
      </c>
    </row>
    <row r="657" spans="1:2" x14ac:dyDescent="0.25">
      <c r="A657" s="14">
        <v>5105</v>
      </c>
      <c r="B657" s="15" t="s">
        <v>823</v>
      </c>
    </row>
    <row r="658" spans="1:2" x14ac:dyDescent="0.25">
      <c r="A658" s="14">
        <v>5113</v>
      </c>
      <c r="B658" s="15" t="s">
        <v>824</v>
      </c>
    </row>
    <row r="659" spans="1:2" x14ac:dyDescent="0.25">
      <c r="A659" s="14">
        <v>5114</v>
      </c>
      <c r="B659" s="15" t="s">
        <v>825</v>
      </c>
    </row>
    <row r="660" spans="1:2" x14ac:dyDescent="0.25">
      <c r="A660" s="14">
        <v>5115</v>
      </c>
      <c r="B660" s="15" t="s">
        <v>826</v>
      </c>
    </row>
    <row r="661" spans="1:2" x14ac:dyDescent="0.25">
      <c r="A661" s="14">
        <v>5123</v>
      </c>
      <c r="B661" s="15" t="s">
        <v>827</v>
      </c>
    </row>
    <row r="662" spans="1:2" x14ac:dyDescent="0.25">
      <c r="A662" s="14">
        <v>5124</v>
      </c>
      <c r="B662" s="15" t="s">
        <v>828</v>
      </c>
    </row>
    <row r="663" spans="1:2" x14ac:dyDescent="0.25">
      <c r="A663" s="14">
        <v>5125</v>
      </c>
      <c r="B663" s="15" t="s">
        <v>829</v>
      </c>
    </row>
    <row r="664" spans="1:2" x14ac:dyDescent="0.25">
      <c r="A664" s="14">
        <v>5133</v>
      </c>
      <c r="B664" s="15" t="s">
        <v>830</v>
      </c>
    </row>
    <row r="665" spans="1:2" x14ac:dyDescent="0.25">
      <c r="A665" s="14">
        <v>5134</v>
      </c>
      <c r="B665" s="15" t="s">
        <v>831</v>
      </c>
    </row>
    <row r="666" spans="1:2" x14ac:dyDescent="0.25">
      <c r="A666" s="14">
        <v>5135</v>
      </c>
      <c r="B666" s="15" t="s">
        <v>832</v>
      </c>
    </row>
    <row r="667" spans="1:2" x14ac:dyDescent="0.25">
      <c r="A667" s="14">
        <v>5143</v>
      </c>
      <c r="B667" s="15" t="s">
        <v>833</v>
      </c>
    </row>
    <row r="668" spans="1:2" x14ac:dyDescent="0.25">
      <c r="A668" s="14">
        <v>5144</v>
      </c>
      <c r="B668" s="15" t="s">
        <v>834</v>
      </c>
    </row>
    <row r="669" spans="1:2" x14ac:dyDescent="0.25">
      <c r="A669" s="14">
        <v>5145</v>
      </c>
      <c r="B669" s="15" t="s">
        <v>835</v>
      </c>
    </row>
    <row r="670" spans="1:2" x14ac:dyDescent="0.25">
      <c r="A670" s="14">
        <v>5200</v>
      </c>
      <c r="B670" s="15" t="s">
        <v>836</v>
      </c>
    </row>
    <row r="671" spans="1:2" x14ac:dyDescent="0.25">
      <c r="A671" s="14">
        <v>5201</v>
      </c>
      <c r="B671" s="15" t="s">
        <v>837</v>
      </c>
    </row>
    <row r="672" spans="1:2" x14ac:dyDescent="0.25">
      <c r="A672" s="14">
        <v>5208</v>
      </c>
      <c r="B672" s="15" t="s">
        <v>838</v>
      </c>
    </row>
    <row r="673" spans="1:2" x14ac:dyDescent="0.25">
      <c r="A673" s="14">
        <v>5209</v>
      </c>
      <c r="B673" s="15" t="s">
        <v>839</v>
      </c>
    </row>
    <row r="674" spans="1:2" x14ac:dyDescent="0.25">
      <c r="A674" s="14">
        <v>5290</v>
      </c>
      <c r="B674" s="15" t="s">
        <v>840</v>
      </c>
    </row>
    <row r="675" spans="1:2" x14ac:dyDescent="0.25">
      <c r="A675" s="14">
        <v>5291</v>
      </c>
      <c r="B675" s="15" t="s">
        <v>841</v>
      </c>
    </row>
    <row r="676" spans="1:2" x14ac:dyDescent="0.25">
      <c r="A676" s="14">
        <v>5292</v>
      </c>
      <c r="B676" s="15" t="s">
        <v>842</v>
      </c>
    </row>
    <row r="677" spans="1:2" x14ac:dyDescent="0.25">
      <c r="A677" s="14">
        <v>5293</v>
      </c>
      <c r="B677" s="15" t="s">
        <v>843</v>
      </c>
    </row>
    <row r="678" spans="1:2" x14ac:dyDescent="0.25">
      <c r="A678" s="14">
        <v>5295</v>
      </c>
      <c r="B678" s="15" t="s">
        <v>844</v>
      </c>
    </row>
    <row r="679" spans="1:2" x14ac:dyDescent="0.25">
      <c r="A679" s="14">
        <v>5296</v>
      </c>
      <c r="B679" s="15" t="s">
        <v>845</v>
      </c>
    </row>
    <row r="680" spans="1:2" x14ac:dyDescent="0.25">
      <c r="A680" s="14">
        <v>5297</v>
      </c>
      <c r="B680" s="15" t="s">
        <v>846</v>
      </c>
    </row>
    <row r="681" spans="1:2" x14ac:dyDescent="0.25">
      <c r="A681" s="14">
        <v>5303</v>
      </c>
      <c r="B681" s="15" t="s">
        <v>847</v>
      </c>
    </row>
    <row r="682" spans="1:2" x14ac:dyDescent="0.25">
      <c r="A682" s="14">
        <v>5304</v>
      </c>
      <c r="B682" s="15" t="s">
        <v>848</v>
      </c>
    </row>
    <row r="683" spans="1:2" x14ac:dyDescent="0.25">
      <c r="A683" s="14">
        <v>5305</v>
      </c>
      <c r="B683" s="15" t="s">
        <v>849</v>
      </c>
    </row>
    <row r="684" spans="1:2" x14ac:dyDescent="0.25">
      <c r="A684" s="14">
        <v>5313</v>
      </c>
      <c r="B684" s="15" t="s">
        <v>850</v>
      </c>
    </row>
    <row r="685" spans="1:2" x14ac:dyDescent="0.25">
      <c r="A685" s="14">
        <v>5314</v>
      </c>
      <c r="B685" s="15" t="s">
        <v>851</v>
      </c>
    </row>
    <row r="686" spans="1:2" x14ac:dyDescent="0.25">
      <c r="A686" s="14">
        <v>5315</v>
      </c>
      <c r="B686" s="15" t="s">
        <v>852</v>
      </c>
    </row>
    <row r="687" spans="1:2" x14ac:dyDescent="0.25">
      <c r="A687" s="14">
        <v>5323</v>
      </c>
      <c r="B687" s="15" t="s">
        <v>853</v>
      </c>
    </row>
    <row r="688" spans="1:2" x14ac:dyDescent="0.25">
      <c r="A688" s="14">
        <v>5324</v>
      </c>
      <c r="B688" s="15" t="s">
        <v>854</v>
      </c>
    </row>
    <row r="689" spans="1:2" x14ac:dyDescent="0.25">
      <c r="A689" s="14">
        <v>5325</v>
      </c>
      <c r="B689" s="15" t="s">
        <v>855</v>
      </c>
    </row>
    <row r="690" spans="1:2" x14ac:dyDescent="0.25">
      <c r="A690" s="14">
        <v>5333</v>
      </c>
      <c r="B690" s="15" t="s">
        <v>856</v>
      </c>
    </row>
    <row r="691" spans="1:2" x14ac:dyDescent="0.25">
      <c r="A691" s="14">
        <v>5334</v>
      </c>
      <c r="B691" s="15" t="s">
        <v>857</v>
      </c>
    </row>
    <row r="692" spans="1:2" x14ac:dyDescent="0.25">
      <c r="A692" s="14">
        <v>5335</v>
      </c>
      <c r="B692" s="15" t="s">
        <v>858</v>
      </c>
    </row>
    <row r="693" spans="1:2" x14ac:dyDescent="0.25">
      <c r="A693" s="14">
        <v>5343</v>
      </c>
      <c r="B693" s="15" t="s">
        <v>859</v>
      </c>
    </row>
    <row r="694" spans="1:2" x14ac:dyDescent="0.25">
      <c r="A694" s="14">
        <v>5344</v>
      </c>
      <c r="B694" s="15" t="s">
        <v>860</v>
      </c>
    </row>
    <row r="695" spans="1:2" x14ac:dyDescent="0.25">
      <c r="A695" s="14">
        <v>5345</v>
      </c>
      <c r="B695" s="15" t="s">
        <v>861</v>
      </c>
    </row>
    <row r="696" spans="1:2" x14ac:dyDescent="0.25">
      <c r="A696" s="14">
        <v>5353</v>
      </c>
      <c r="B696" s="15" t="s">
        <v>862</v>
      </c>
    </row>
    <row r="697" spans="1:2" x14ac:dyDescent="0.25">
      <c r="A697" s="14">
        <v>5354</v>
      </c>
      <c r="B697" s="15" t="s">
        <v>863</v>
      </c>
    </row>
    <row r="698" spans="1:2" x14ac:dyDescent="0.25">
      <c r="A698" s="14">
        <v>5355</v>
      </c>
      <c r="B698" s="15" t="s">
        <v>864</v>
      </c>
    </row>
    <row r="699" spans="1:2" x14ac:dyDescent="0.25">
      <c r="A699" s="14">
        <v>5393</v>
      </c>
      <c r="B699" s="15" t="s">
        <v>865</v>
      </c>
    </row>
    <row r="700" spans="1:2" x14ac:dyDescent="0.25">
      <c r="A700" s="14">
        <v>5394</v>
      </c>
      <c r="B700" s="15" t="s">
        <v>866</v>
      </c>
    </row>
    <row r="701" spans="1:2" x14ac:dyDescent="0.25">
      <c r="A701" s="14">
        <v>5395</v>
      </c>
      <c r="B701" s="15" t="s">
        <v>867</v>
      </c>
    </row>
    <row r="702" spans="1:2" x14ac:dyDescent="0.25">
      <c r="A702" s="14">
        <v>5523</v>
      </c>
      <c r="B702" s="15" t="s">
        <v>868</v>
      </c>
    </row>
    <row r="703" spans="1:2" x14ac:dyDescent="0.25">
      <c r="A703" s="14">
        <v>5524</v>
      </c>
      <c r="B703" s="15" t="s">
        <v>869</v>
      </c>
    </row>
    <row r="704" spans="1:2" x14ac:dyDescent="0.25">
      <c r="A704" s="14">
        <v>5525</v>
      </c>
      <c r="B704" s="15" t="s">
        <v>870</v>
      </c>
    </row>
    <row r="705" spans="1:2" x14ac:dyDescent="0.25">
      <c r="A705" s="14">
        <v>5530</v>
      </c>
      <c r="B705" s="15" t="s">
        <v>871</v>
      </c>
    </row>
    <row r="706" spans="1:2" x14ac:dyDescent="0.25">
      <c r="A706" s="14">
        <v>5531</v>
      </c>
      <c r="B706" s="15" t="s">
        <v>872</v>
      </c>
    </row>
    <row r="707" spans="1:2" x14ac:dyDescent="0.25">
      <c r="A707" s="14">
        <v>5532</v>
      </c>
      <c r="B707" s="15" t="s">
        <v>873</v>
      </c>
    </row>
    <row r="708" spans="1:2" x14ac:dyDescent="0.25">
      <c r="A708" s="14">
        <v>5533</v>
      </c>
      <c r="B708" s="15" t="s">
        <v>874</v>
      </c>
    </row>
    <row r="709" spans="1:2" x14ac:dyDescent="0.25">
      <c r="A709" s="14">
        <v>5563</v>
      </c>
      <c r="B709" s="15" t="s">
        <v>875</v>
      </c>
    </row>
    <row r="710" spans="1:2" x14ac:dyDescent="0.25">
      <c r="A710" s="14">
        <v>5564</v>
      </c>
      <c r="B710" s="15" t="s">
        <v>876</v>
      </c>
    </row>
    <row r="711" spans="1:2" x14ac:dyDescent="0.25">
      <c r="A711" s="14">
        <v>5565</v>
      </c>
      <c r="B711" s="15" t="s">
        <v>877</v>
      </c>
    </row>
    <row r="712" spans="1:2" x14ac:dyDescent="0.25">
      <c r="A712" s="14">
        <v>5566</v>
      </c>
      <c r="B712" s="15" t="s">
        <v>878</v>
      </c>
    </row>
    <row r="713" spans="1:2" x14ac:dyDescent="0.25">
      <c r="A713" s="14">
        <v>5580</v>
      </c>
      <c r="B713" s="15" t="s">
        <v>879</v>
      </c>
    </row>
    <row r="714" spans="1:2" x14ac:dyDescent="0.25">
      <c r="A714" s="14">
        <v>5585</v>
      </c>
      <c r="B714" s="15" t="s">
        <v>880</v>
      </c>
    </row>
    <row r="715" spans="1:2" x14ac:dyDescent="0.25">
      <c r="A715" s="14">
        <v>5590</v>
      </c>
      <c r="B715" s="15" t="s">
        <v>881</v>
      </c>
    </row>
    <row r="716" spans="1:2" x14ac:dyDescent="0.25">
      <c r="A716" s="14">
        <v>5593</v>
      </c>
      <c r="B716" s="15" t="s">
        <v>882</v>
      </c>
    </row>
    <row r="717" spans="1:2" x14ac:dyDescent="0.25">
      <c r="A717" s="14">
        <v>5595</v>
      </c>
      <c r="B717" s="15" t="s">
        <v>883</v>
      </c>
    </row>
    <row r="718" spans="1:2" x14ac:dyDescent="0.25">
      <c r="A718" s="14">
        <v>5598</v>
      </c>
      <c r="B718" s="15" t="s">
        <v>884</v>
      </c>
    </row>
    <row r="719" spans="1:2" x14ac:dyDescent="0.25">
      <c r="A719" s="14">
        <v>5933</v>
      </c>
      <c r="B719" s="15" t="s">
        <v>885</v>
      </c>
    </row>
    <row r="720" spans="1:2" x14ac:dyDescent="0.25">
      <c r="A720" s="14">
        <v>5934</v>
      </c>
      <c r="B720" s="15" t="s">
        <v>886</v>
      </c>
    </row>
    <row r="721" spans="1:2" x14ac:dyDescent="0.25">
      <c r="A721" s="14">
        <v>5943</v>
      </c>
      <c r="B721" s="15" t="s">
        <v>887</v>
      </c>
    </row>
    <row r="722" spans="1:2" x14ac:dyDescent="0.25">
      <c r="A722" s="14">
        <v>5944</v>
      </c>
      <c r="B722" s="15" t="s">
        <v>888</v>
      </c>
    </row>
    <row r="723" spans="1:2" x14ac:dyDescent="0.25">
      <c r="A723" s="14">
        <v>5945</v>
      </c>
      <c r="B723" s="15" t="s">
        <v>889</v>
      </c>
    </row>
    <row r="724" spans="1:2" x14ac:dyDescent="0.25">
      <c r="A724" s="14">
        <v>5953</v>
      </c>
      <c r="B724" s="15" t="s">
        <v>890</v>
      </c>
    </row>
    <row r="725" spans="1:2" x14ac:dyDescent="0.25">
      <c r="A725" s="14">
        <v>5954</v>
      </c>
      <c r="B725" s="15" t="s">
        <v>891</v>
      </c>
    </row>
    <row r="726" spans="1:2" x14ac:dyDescent="0.25">
      <c r="A726" s="14">
        <v>5955</v>
      </c>
      <c r="B726" s="15" t="s">
        <v>892</v>
      </c>
    </row>
    <row r="727" spans="1:2" x14ac:dyDescent="0.25">
      <c r="A727" s="14">
        <v>5990</v>
      </c>
      <c r="B727" s="15" t="s">
        <v>893</v>
      </c>
    </row>
    <row r="728" spans="1:2" x14ac:dyDescent="0.25">
      <c r="A728" s="14">
        <v>5991</v>
      </c>
      <c r="B728" s="15" t="s">
        <v>894</v>
      </c>
    </row>
    <row r="729" spans="1:2" x14ac:dyDescent="0.25">
      <c r="A729" s="14">
        <v>5992</v>
      </c>
      <c r="B729" s="15" t="s">
        <v>895</v>
      </c>
    </row>
    <row r="730" spans="1:2" x14ac:dyDescent="0.25">
      <c r="A730" s="14">
        <v>5993</v>
      </c>
      <c r="B730" s="15" t="s">
        <v>896</v>
      </c>
    </row>
    <row r="731" spans="1:2" x14ac:dyDescent="0.25">
      <c r="A731" s="14">
        <v>5994</v>
      </c>
      <c r="B731" s="15" t="s">
        <v>897</v>
      </c>
    </row>
    <row r="732" spans="1:2" x14ac:dyDescent="0.25">
      <c r="A732" s="14">
        <v>6060</v>
      </c>
      <c r="B732" s="15" t="s">
        <v>898</v>
      </c>
    </row>
    <row r="733" spans="1:2" x14ac:dyDescent="0.25">
      <c r="A733" s="14">
        <v>6061</v>
      </c>
      <c r="B733" s="15" t="s">
        <v>899</v>
      </c>
    </row>
    <row r="734" spans="1:2" x14ac:dyDescent="0.25">
      <c r="A734" s="14">
        <v>6062</v>
      </c>
      <c r="B734" s="15" t="s">
        <v>900</v>
      </c>
    </row>
    <row r="735" spans="1:2" x14ac:dyDescent="0.25">
      <c r="A735" s="14">
        <v>6080</v>
      </c>
      <c r="B735" s="15" t="s">
        <v>901</v>
      </c>
    </row>
    <row r="736" spans="1:2" x14ac:dyDescent="0.25">
      <c r="A736" s="14">
        <v>6081</v>
      </c>
      <c r="B736" s="15" t="s">
        <v>902</v>
      </c>
    </row>
    <row r="737" spans="1:2" x14ac:dyDescent="0.25">
      <c r="A737" s="14">
        <v>6082</v>
      </c>
      <c r="B737" s="15" t="s">
        <v>903</v>
      </c>
    </row>
    <row r="738" spans="1:2" x14ac:dyDescent="0.25">
      <c r="A738" s="14">
        <v>6090</v>
      </c>
      <c r="B738" s="15" t="s">
        <v>904</v>
      </c>
    </row>
    <row r="739" spans="1:2" x14ac:dyDescent="0.25">
      <c r="A739" s="14">
        <v>6091</v>
      </c>
      <c r="B739" s="15" t="s">
        <v>905</v>
      </c>
    </row>
    <row r="740" spans="1:2" x14ac:dyDescent="0.25">
      <c r="A740" s="14">
        <v>6092</v>
      </c>
      <c r="B740" s="15" t="s">
        <v>906</v>
      </c>
    </row>
    <row r="741" spans="1:2" x14ac:dyDescent="0.25">
      <c r="A741" s="14">
        <v>6300</v>
      </c>
      <c r="B741" s="15" t="s">
        <v>907</v>
      </c>
    </row>
    <row r="742" spans="1:2" x14ac:dyDescent="0.25">
      <c r="A742" s="14">
        <v>6301</v>
      </c>
      <c r="B742" s="15" t="s">
        <v>908</v>
      </c>
    </row>
    <row r="743" spans="1:2" x14ac:dyDescent="0.25">
      <c r="A743" s="14">
        <v>6341</v>
      </c>
      <c r="B743" s="15" t="s">
        <v>909</v>
      </c>
    </row>
    <row r="744" spans="1:2" x14ac:dyDescent="0.25">
      <c r="A744" s="14">
        <v>6342</v>
      </c>
      <c r="B744" s="15" t="s">
        <v>910</v>
      </c>
    </row>
    <row r="745" spans="1:2" x14ac:dyDescent="0.25">
      <c r="A745" s="14">
        <v>6391</v>
      </c>
      <c r="B745" s="15" t="s">
        <v>911</v>
      </c>
    </row>
    <row r="746" spans="1:2" x14ac:dyDescent="0.25">
      <c r="A746" s="14">
        <v>6392</v>
      </c>
      <c r="B746" s="15" t="s">
        <v>912</v>
      </c>
    </row>
    <row r="747" spans="1:2" x14ac:dyDescent="0.25">
      <c r="A747" s="14">
        <v>6440</v>
      </c>
      <c r="B747" s="15" t="s">
        <v>913</v>
      </c>
    </row>
    <row r="748" spans="1:2" x14ac:dyDescent="0.25">
      <c r="A748" s="14">
        <v>6442</v>
      </c>
      <c r="B748" s="15" t="s">
        <v>914</v>
      </c>
    </row>
    <row r="749" spans="1:2" x14ac:dyDescent="0.25">
      <c r="A749" s="14">
        <v>6450</v>
      </c>
      <c r="B749" s="15" t="s">
        <v>915</v>
      </c>
    </row>
    <row r="750" spans="1:2" x14ac:dyDescent="0.25">
      <c r="A750" s="14">
        <v>6457</v>
      </c>
      <c r="B750" s="15" t="s">
        <v>916</v>
      </c>
    </row>
    <row r="751" spans="1:2" x14ac:dyDescent="0.25">
      <c r="A751" s="14">
        <v>6510</v>
      </c>
      <c r="B751" s="15" t="s">
        <v>917</v>
      </c>
    </row>
    <row r="752" spans="1:2" x14ac:dyDescent="0.25">
      <c r="A752" s="14">
        <v>6511</v>
      </c>
      <c r="B752" s="15" t="s">
        <v>918</v>
      </c>
    </row>
    <row r="753" spans="1:2" x14ac:dyDescent="0.25">
      <c r="A753" s="14">
        <v>6610</v>
      </c>
      <c r="B753" s="15" t="s">
        <v>919</v>
      </c>
    </row>
    <row r="754" spans="1:2" x14ac:dyDescent="0.25">
      <c r="A754" s="14">
        <v>6611</v>
      </c>
      <c r="B754" s="15" t="s">
        <v>920</v>
      </c>
    </row>
    <row r="755" spans="1:2" x14ac:dyDescent="0.25">
      <c r="A755" s="14">
        <v>6612</v>
      </c>
      <c r="B755" s="15" t="s">
        <v>921</v>
      </c>
    </row>
    <row r="756" spans="1:2" x14ac:dyDescent="0.25">
      <c r="A756" s="14">
        <v>6613</v>
      </c>
      <c r="B756" s="15" t="s">
        <v>922</v>
      </c>
    </row>
    <row r="757" spans="1:2" x14ac:dyDescent="0.25">
      <c r="A757" s="14">
        <v>6615</v>
      </c>
      <c r="B757" s="15" t="s">
        <v>923</v>
      </c>
    </row>
    <row r="758" spans="1:2" x14ac:dyDescent="0.25">
      <c r="A758" s="14">
        <v>6616</v>
      </c>
      <c r="B758" s="15" t="s">
        <v>924</v>
      </c>
    </row>
    <row r="759" spans="1:2" x14ac:dyDescent="0.25">
      <c r="A759" s="14">
        <v>6617</v>
      </c>
      <c r="B759" s="15" t="s">
        <v>925</v>
      </c>
    </row>
    <row r="760" spans="1:2" x14ac:dyDescent="0.25">
      <c r="A760" s="14">
        <v>6618</v>
      </c>
      <c r="B760" s="15" t="s">
        <v>926</v>
      </c>
    </row>
    <row r="761" spans="1:2" x14ac:dyDescent="0.25">
      <c r="A761" s="14">
        <v>6620</v>
      </c>
      <c r="B761" s="15" t="s">
        <v>927</v>
      </c>
    </row>
    <row r="762" spans="1:2" x14ac:dyDescent="0.25">
      <c r="A762" s="14">
        <v>6621</v>
      </c>
      <c r="B762" s="15" t="s">
        <v>928</v>
      </c>
    </row>
    <row r="763" spans="1:2" x14ac:dyDescent="0.25">
      <c r="A763" s="14">
        <v>6622</v>
      </c>
      <c r="B763" s="15" t="s">
        <v>929</v>
      </c>
    </row>
    <row r="764" spans="1:2" x14ac:dyDescent="0.25">
      <c r="A764" s="14">
        <v>6623</v>
      </c>
      <c r="B764" s="15" t="s">
        <v>930</v>
      </c>
    </row>
    <row r="765" spans="1:2" x14ac:dyDescent="0.25">
      <c r="A765" s="14">
        <v>6624</v>
      </c>
      <c r="B765" s="15" t="s">
        <v>931</v>
      </c>
    </row>
    <row r="766" spans="1:2" x14ac:dyDescent="0.25">
      <c r="A766" s="14">
        <v>6630</v>
      </c>
      <c r="B766" s="15" t="s">
        <v>932</v>
      </c>
    </row>
    <row r="767" spans="1:2" x14ac:dyDescent="0.25">
      <c r="A767" s="14">
        <v>6631</v>
      </c>
      <c r="B767" s="15" t="s">
        <v>933</v>
      </c>
    </row>
    <row r="768" spans="1:2" x14ac:dyDescent="0.25">
      <c r="A768" s="14">
        <v>6632</v>
      </c>
      <c r="B768" s="15" t="s">
        <v>934</v>
      </c>
    </row>
    <row r="769" spans="1:2" x14ac:dyDescent="0.25">
      <c r="A769" s="14">
        <v>6633</v>
      </c>
      <c r="B769" s="15" t="s">
        <v>935</v>
      </c>
    </row>
    <row r="770" spans="1:2" x14ac:dyDescent="0.25">
      <c r="A770" s="14">
        <v>6640</v>
      </c>
      <c r="B770" s="15" t="s">
        <v>936</v>
      </c>
    </row>
    <row r="771" spans="1:2" x14ac:dyDescent="0.25">
      <c r="A771" s="14">
        <v>6641</v>
      </c>
      <c r="B771" s="15" t="s">
        <v>937</v>
      </c>
    </row>
    <row r="772" spans="1:2" x14ac:dyDescent="0.25">
      <c r="A772" s="14">
        <v>6642</v>
      </c>
      <c r="B772" s="15" t="s">
        <v>938</v>
      </c>
    </row>
    <row r="773" spans="1:2" x14ac:dyDescent="0.25">
      <c r="A773" s="14">
        <v>6643</v>
      </c>
      <c r="B773" s="15" t="s">
        <v>939</v>
      </c>
    </row>
    <row r="774" spans="1:2" x14ac:dyDescent="0.25">
      <c r="A774" s="14">
        <v>6650</v>
      </c>
      <c r="B774" s="15" t="s">
        <v>940</v>
      </c>
    </row>
    <row r="775" spans="1:2" x14ac:dyDescent="0.25">
      <c r="A775" s="14">
        <v>6651</v>
      </c>
      <c r="B775" s="15" t="s">
        <v>941</v>
      </c>
    </row>
    <row r="776" spans="1:2" x14ac:dyDescent="0.25">
      <c r="A776" s="14">
        <v>6652</v>
      </c>
      <c r="B776" s="15" t="s">
        <v>942</v>
      </c>
    </row>
    <row r="777" spans="1:2" x14ac:dyDescent="0.25">
      <c r="A777" s="14">
        <v>6653</v>
      </c>
      <c r="B777" s="15" t="s">
        <v>943</v>
      </c>
    </row>
    <row r="778" spans="1:2" x14ac:dyDescent="0.25">
      <c r="A778" s="14">
        <v>6654</v>
      </c>
      <c r="B778" s="15" t="s">
        <v>944</v>
      </c>
    </row>
    <row r="779" spans="1:2" x14ac:dyDescent="0.25">
      <c r="A779" s="14">
        <v>6655</v>
      </c>
      <c r="B779" s="15" t="s">
        <v>945</v>
      </c>
    </row>
    <row r="780" spans="1:2" x14ac:dyDescent="0.25">
      <c r="A780" s="14">
        <v>6656</v>
      </c>
      <c r="B780" s="15" t="s">
        <v>946</v>
      </c>
    </row>
    <row r="781" spans="1:2" x14ac:dyDescent="0.25">
      <c r="A781" s="14">
        <v>6657</v>
      </c>
      <c r="B781" s="15" t="s">
        <v>947</v>
      </c>
    </row>
    <row r="782" spans="1:2" x14ac:dyDescent="0.25">
      <c r="A782" s="14">
        <v>6660</v>
      </c>
      <c r="B782" s="15" t="s">
        <v>948</v>
      </c>
    </row>
    <row r="783" spans="1:2" x14ac:dyDescent="0.25">
      <c r="A783" s="14">
        <v>6661</v>
      </c>
      <c r="B783" s="15" t="s">
        <v>949</v>
      </c>
    </row>
    <row r="784" spans="1:2" x14ac:dyDescent="0.25">
      <c r="A784" s="14">
        <v>6662</v>
      </c>
      <c r="B784" s="15" t="s">
        <v>950</v>
      </c>
    </row>
    <row r="785" spans="1:2" x14ac:dyDescent="0.25">
      <c r="A785" s="14">
        <v>6663</v>
      </c>
      <c r="B785" s="15" t="s">
        <v>951</v>
      </c>
    </row>
    <row r="786" spans="1:2" x14ac:dyDescent="0.25">
      <c r="A786" s="14">
        <v>6665</v>
      </c>
      <c r="B786" s="15" t="s">
        <v>952</v>
      </c>
    </row>
    <row r="787" spans="1:2" x14ac:dyDescent="0.25">
      <c r="A787" s="14">
        <v>6666</v>
      </c>
      <c r="B787" s="15" t="s">
        <v>953</v>
      </c>
    </row>
    <row r="788" spans="1:2" x14ac:dyDescent="0.25">
      <c r="A788" s="14">
        <v>6667</v>
      </c>
      <c r="B788" s="15" t="s">
        <v>954</v>
      </c>
    </row>
    <row r="789" spans="1:2" x14ac:dyDescent="0.25">
      <c r="A789" s="14">
        <v>6668</v>
      </c>
      <c r="B789" s="15" t="s">
        <v>955</v>
      </c>
    </row>
    <row r="790" spans="1:2" x14ac:dyDescent="0.25">
      <c r="A790" s="14">
        <v>6670</v>
      </c>
      <c r="B790" s="15" t="s">
        <v>956</v>
      </c>
    </row>
    <row r="791" spans="1:2" x14ac:dyDescent="0.25">
      <c r="A791" s="14">
        <v>6671</v>
      </c>
      <c r="B791" s="15" t="s">
        <v>957</v>
      </c>
    </row>
    <row r="792" spans="1:2" x14ac:dyDescent="0.25">
      <c r="A792" s="14">
        <v>6672</v>
      </c>
      <c r="B792" s="15" t="s">
        <v>958</v>
      </c>
    </row>
    <row r="793" spans="1:2" x14ac:dyDescent="0.25">
      <c r="A793" s="14">
        <v>6673</v>
      </c>
      <c r="B793" s="15" t="s">
        <v>959</v>
      </c>
    </row>
    <row r="794" spans="1:2" x14ac:dyDescent="0.25">
      <c r="A794" s="14">
        <v>6675</v>
      </c>
      <c r="B794" s="15" t="s">
        <v>960</v>
      </c>
    </row>
    <row r="795" spans="1:2" x14ac:dyDescent="0.25">
      <c r="A795" s="14">
        <v>6676</v>
      </c>
      <c r="B795" s="15" t="s">
        <v>961</v>
      </c>
    </row>
    <row r="796" spans="1:2" x14ac:dyDescent="0.25">
      <c r="A796" s="14">
        <v>6677</v>
      </c>
      <c r="B796" s="15" t="s">
        <v>962</v>
      </c>
    </row>
    <row r="797" spans="1:2" x14ac:dyDescent="0.25">
      <c r="A797" s="14">
        <v>6678</v>
      </c>
      <c r="B797" s="15" t="s">
        <v>963</v>
      </c>
    </row>
    <row r="798" spans="1:2" x14ac:dyDescent="0.25">
      <c r="A798" s="14">
        <v>6733</v>
      </c>
      <c r="B798" s="15" t="s">
        <v>964</v>
      </c>
    </row>
    <row r="799" spans="1:2" x14ac:dyDescent="0.25">
      <c r="A799" s="14">
        <v>6734</v>
      </c>
      <c r="B799" s="15" t="s">
        <v>965</v>
      </c>
    </row>
    <row r="800" spans="1:2" x14ac:dyDescent="0.25">
      <c r="A800" s="14">
        <v>6735</v>
      </c>
      <c r="B800" s="15" t="s">
        <v>966</v>
      </c>
    </row>
    <row r="801" spans="1:2" x14ac:dyDescent="0.25">
      <c r="A801" s="14">
        <v>6930</v>
      </c>
      <c r="B801" s="15" t="s">
        <v>967</v>
      </c>
    </row>
    <row r="802" spans="1:2" x14ac:dyDescent="0.25">
      <c r="A802" s="14">
        <v>6931</v>
      </c>
      <c r="B802" s="15" t="s">
        <v>968</v>
      </c>
    </row>
    <row r="803" spans="1:2" x14ac:dyDescent="0.25">
      <c r="A803" s="14">
        <v>6932</v>
      </c>
      <c r="B803" s="15" t="s">
        <v>969</v>
      </c>
    </row>
    <row r="804" spans="1:2" x14ac:dyDescent="0.25">
      <c r="A804" s="14">
        <v>6933</v>
      </c>
      <c r="B804" s="15" t="s">
        <v>970</v>
      </c>
    </row>
    <row r="805" spans="1:2" x14ac:dyDescent="0.25">
      <c r="A805" s="14">
        <v>6954</v>
      </c>
      <c r="B805" s="15" t="s">
        <v>971</v>
      </c>
    </row>
    <row r="806" spans="1:2" x14ac:dyDescent="0.25">
      <c r="A806" s="14">
        <v>6959</v>
      </c>
      <c r="B806" s="15" t="s">
        <v>972</v>
      </c>
    </row>
    <row r="807" spans="1:2" x14ac:dyDescent="0.25">
      <c r="A807" s="14">
        <v>6960</v>
      </c>
      <c r="B807" s="15" t="s">
        <v>973</v>
      </c>
    </row>
    <row r="808" spans="1:2" x14ac:dyDescent="0.25">
      <c r="A808" s="14">
        <v>6961</v>
      </c>
      <c r="B808" s="15" t="s">
        <v>974</v>
      </c>
    </row>
    <row r="809" spans="1:2" x14ac:dyDescent="0.25">
      <c r="A809" s="14">
        <v>6962</v>
      </c>
      <c r="B809" s="15" t="s">
        <v>975</v>
      </c>
    </row>
    <row r="810" spans="1:2" x14ac:dyDescent="0.25">
      <c r="A810" s="14">
        <v>6963</v>
      </c>
      <c r="B810" s="15" t="s">
        <v>976</v>
      </c>
    </row>
    <row r="811" spans="1:2" x14ac:dyDescent="0.25">
      <c r="A811" s="14">
        <v>6965</v>
      </c>
      <c r="B811" s="15" t="s">
        <v>977</v>
      </c>
    </row>
    <row r="812" spans="1:2" x14ac:dyDescent="0.25">
      <c r="A812" s="14">
        <v>6966</v>
      </c>
      <c r="B812" s="15" t="s">
        <v>978</v>
      </c>
    </row>
    <row r="813" spans="1:2" x14ac:dyDescent="0.25">
      <c r="A813" s="14">
        <v>6967</v>
      </c>
      <c r="B813" s="15" t="s">
        <v>979</v>
      </c>
    </row>
    <row r="814" spans="1:2" x14ac:dyDescent="0.25">
      <c r="A814" s="14">
        <v>6968</v>
      </c>
      <c r="B814" s="15" t="s">
        <v>980</v>
      </c>
    </row>
    <row r="815" spans="1:2" x14ac:dyDescent="0.25">
      <c r="A815" s="14">
        <v>6970</v>
      </c>
      <c r="B815" s="15" t="s">
        <v>981</v>
      </c>
    </row>
    <row r="816" spans="1:2" x14ac:dyDescent="0.25">
      <c r="A816" s="14">
        <v>6971</v>
      </c>
      <c r="B816" s="15" t="s">
        <v>982</v>
      </c>
    </row>
    <row r="817" spans="1:2" x14ac:dyDescent="0.25">
      <c r="A817" s="14">
        <v>6972</v>
      </c>
      <c r="B817" s="15" t="s">
        <v>983</v>
      </c>
    </row>
    <row r="818" spans="1:2" x14ac:dyDescent="0.25">
      <c r="A818" s="14">
        <v>6973</v>
      </c>
      <c r="B818" s="15" t="s">
        <v>984</v>
      </c>
    </row>
    <row r="819" spans="1:2" x14ac:dyDescent="0.25">
      <c r="A819" s="14">
        <v>6980</v>
      </c>
      <c r="B819" s="15" t="s">
        <v>985</v>
      </c>
    </row>
    <row r="820" spans="1:2" x14ac:dyDescent="0.25">
      <c r="A820" s="14">
        <v>6981</v>
      </c>
      <c r="B820" s="15" t="s">
        <v>986</v>
      </c>
    </row>
    <row r="821" spans="1:2" x14ac:dyDescent="0.25">
      <c r="A821" s="14">
        <v>6985</v>
      </c>
      <c r="B821" s="15" t="s">
        <v>987</v>
      </c>
    </row>
    <row r="822" spans="1:2" x14ac:dyDescent="0.25">
      <c r="A822" s="14">
        <v>6986</v>
      </c>
      <c r="B822" s="15" t="s">
        <v>988</v>
      </c>
    </row>
    <row r="823" spans="1:2" x14ac:dyDescent="0.25">
      <c r="A823" s="14">
        <v>6987</v>
      </c>
      <c r="B823" s="15" t="s">
        <v>989</v>
      </c>
    </row>
    <row r="824" spans="1:2" x14ac:dyDescent="0.25">
      <c r="A824" s="14">
        <v>6988</v>
      </c>
      <c r="B824" s="15" t="s">
        <v>990</v>
      </c>
    </row>
    <row r="825" spans="1:2" x14ac:dyDescent="0.25">
      <c r="A825" s="14">
        <v>6990</v>
      </c>
      <c r="B825" s="15" t="s">
        <v>991</v>
      </c>
    </row>
    <row r="826" spans="1:2" x14ac:dyDescent="0.25">
      <c r="A826" s="14">
        <v>6991</v>
      </c>
      <c r="B826" s="15" t="s">
        <v>992</v>
      </c>
    </row>
    <row r="827" spans="1:2" x14ac:dyDescent="0.25">
      <c r="A827" s="14">
        <v>6992</v>
      </c>
      <c r="B827" s="15" t="s">
        <v>993</v>
      </c>
    </row>
    <row r="828" spans="1:2" x14ac:dyDescent="0.25">
      <c r="A828" s="14">
        <v>6993</v>
      </c>
      <c r="B828" s="15" t="s">
        <v>994</v>
      </c>
    </row>
    <row r="829" spans="1:2" x14ac:dyDescent="0.25">
      <c r="A829" s="14">
        <v>7060</v>
      </c>
      <c r="B829" s="15" t="s">
        <v>995</v>
      </c>
    </row>
    <row r="830" spans="1:2" x14ac:dyDescent="0.25">
      <c r="A830" s="14">
        <v>7061</v>
      </c>
      <c r="B830" s="15" t="s">
        <v>996</v>
      </c>
    </row>
    <row r="831" spans="1:2" x14ac:dyDescent="0.25">
      <c r="A831" s="14">
        <v>7062</v>
      </c>
      <c r="B831" s="15" t="s">
        <v>997</v>
      </c>
    </row>
    <row r="832" spans="1:2" x14ac:dyDescent="0.25">
      <c r="A832" s="14">
        <v>7063</v>
      </c>
      <c r="B832" s="15" t="s">
        <v>998</v>
      </c>
    </row>
    <row r="833" spans="1:2" x14ac:dyDescent="0.25">
      <c r="A833" s="14">
        <v>7080</v>
      </c>
      <c r="B833" s="15" t="s">
        <v>999</v>
      </c>
    </row>
    <row r="834" spans="1:2" x14ac:dyDescent="0.25">
      <c r="A834" s="14">
        <v>7081</v>
      </c>
      <c r="B834" s="15" t="s">
        <v>1000</v>
      </c>
    </row>
    <row r="835" spans="1:2" x14ac:dyDescent="0.25">
      <c r="A835" s="14">
        <v>7082</v>
      </c>
      <c r="B835" s="15" t="s">
        <v>1001</v>
      </c>
    </row>
    <row r="836" spans="1:2" x14ac:dyDescent="0.25">
      <c r="A836" s="14">
        <v>7083</v>
      </c>
      <c r="B836" s="15" t="s">
        <v>1002</v>
      </c>
    </row>
    <row r="837" spans="1:2" x14ac:dyDescent="0.25">
      <c r="A837" s="14">
        <v>7084</v>
      </c>
      <c r="B837" s="15" t="s">
        <v>1003</v>
      </c>
    </row>
    <row r="838" spans="1:2" x14ac:dyDescent="0.25">
      <c r="A838" s="14">
        <v>7090</v>
      </c>
      <c r="B838" s="15" t="s">
        <v>1004</v>
      </c>
    </row>
    <row r="839" spans="1:2" x14ac:dyDescent="0.25">
      <c r="A839" s="14">
        <v>7091</v>
      </c>
      <c r="B839" s="15" t="s">
        <v>1005</v>
      </c>
    </row>
    <row r="840" spans="1:2" x14ac:dyDescent="0.25">
      <c r="A840" s="14">
        <v>7092</v>
      </c>
      <c r="B840" s="15" t="s">
        <v>1006</v>
      </c>
    </row>
    <row r="841" spans="1:2" x14ac:dyDescent="0.25">
      <c r="A841" s="14">
        <v>7093</v>
      </c>
      <c r="B841" s="15" t="s">
        <v>1007</v>
      </c>
    </row>
    <row r="842" spans="1:2" x14ac:dyDescent="0.25">
      <c r="A842" s="14">
        <v>7094</v>
      </c>
      <c r="B842" s="15" t="s">
        <v>1008</v>
      </c>
    </row>
    <row r="843" spans="1:2" x14ac:dyDescent="0.25">
      <c r="A843" s="14">
        <v>7510</v>
      </c>
      <c r="B843" s="15" t="s">
        <v>1009</v>
      </c>
    </row>
    <row r="844" spans="1:2" x14ac:dyDescent="0.25">
      <c r="A844" s="14">
        <v>7511</v>
      </c>
      <c r="B844" s="15" t="s">
        <v>1010</v>
      </c>
    </row>
    <row r="845" spans="1:2" x14ac:dyDescent="0.25">
      <c r="A845" s="14">
        <v>7600</v>
      </c>
      <c r="B845" s="15" t="s">
        <v>1011</v>
      </c>
    </row>
    <row r="846" spans="1:2" x14ac:dyDescent="0.25">
      <c r="A846" s="14">
        <v>7601</v>
      </c>
      <c r="B846" s="15" t="s">
        <v>1012</v>
      </c>
    </row>
    <row r="847" spans="1:2" x14ac:dyDescent="0.25">
      <c r="A847" s="14">
        <v>7602</v>
      </c>
      <c r="B847" s="15" t="s">
        <v>1013</v>
      </c>
    </row>
    <row r="848" spans="1:2" x14ac:dyDescent="0.25">
      <c r="A848" s="14">
        <v>7603</v>
      </c>
      <c r="B848" s="15" t="s">
        <v>1014</v>
      </c>
    </row>
    <row r="849" spans="1:2" x14ac:dyDescent="0.25">
      <c r="A849" s="14">
        <v>7610</v>
      </c>
      <c r="B849" s="15" t="s">
        <v>1015</v>
      </c>
    </row>
    <row r="850" spans="1:2" x14ac:dyDescent="0.25">
      <c r="A850" s="14">
        <v>7611</v>
      </c>
      <c r="B850" s="15" t="s">
        <v>1016</v>
      </c>
    </row>
    <row r="851" spans="1:2" x14ac:dyDescent="0.25">
      <c r="A851" s="14">
        <v>7612</v>
      </c>
      <c r="B851" s="15" t="s">
        <v>1017</v>
      </c>
    </row>
    <row r="852" spans="1:2" x14ac:dyDescent="0.25">
      <c r="A852" s="14">
        <v>7613</v>
      </c>
      <c r="B852" s="15" t="s">
        <v>1018</v>
      </c>
    </row>
    <row r="853" spans="1:2" x14ac:dyDescent="0.25">
      <c r="A853" s="14">
        <v>7620</v>
      </c>
      <c r="B853" s="15" t="s">
        <v>1019</v>
      </c>
    </row>
    <row r="854" spans="1:2" x14ac:dyDescent="0.25">
      <c r="A854" s="14">
        <v>7620</v>
      </c>
      <c r="B854" s="15" t="s">
        <v>1020</v>
      </c>
    </row>
    <row r="855" spans="1:2" x14ac:dyDescent="0.25">
      <c r="A855" s="14">
        <v>7620</v>
      </c>
      <c r="B855" s="15" t="s">
        <v>1021</v>
      </c>
    </row>
    <row r="856" spans="1:2" x14ac:dyDescent="0.25">
      <c r="A856" s="14">
        <v>7620</v>
      </c>
      <c r="B856" s="15" t="s">
        <v>1022</v>
      </c>
    </row>
    <row r="857" spans="1:2" x14ac:dyDescent="0.25">
      <c r="A857" s="14">
        <v>7620</v>
      </c>
      <c r="B857" s="15" t="s">
        <v>1023</v>
      </c>
    </row>
    <row r="858" spans="1:2" x14ac:dyDescent="0.25">
      <c r="A858" s="14">
        <v>7621</v>
      </c>
      <c r="B858" s="15" t="s">
        <v>1024</v>
      </c>
    </row>
    <row r="859" spans="1:2" x14ac:dyDescent="0.25">
      <c r="A859" s="14">
        <v>7621</v>
      </c>
      <c r="B859" s="15" t="s">
        <v>1025</v>
      </c>
    </row>
    <row r="860" spans="1:2" x14ac:dyDescent="0.25">
      <c r="A860" s="14">
        <v>7621</v>
      </c>
      <c r="B860" s="15" t="s">
        <v>1026</v>
      </c>
    </row>
    <row r="861" spans="1:2" x14ac:dyDescent="0.25">
      <c r="A861" s="14">
        <v>7621</v>
      </c>
      <c r="B861" s="15" t="s">
        <v>1027</v>
      </c>
    </row>
    <row r="862" spans="1:2" x14ac:dyDescent="0.25">
      <c r="A862" s="14">
        <v>7621</v>
      </c>
      <c r="B862" s="15" t="s">
        <v>1028</v>
      </c>
    </row>
    <row r="863" spans="1:2" x14ac:dyDescent="0.25">
      <c r="A863" s="14">
        <v>7630</v>
      </c>
      <c r="B863" s="15" t="s">
        <v>1029</v>
      </c>
    </row>
    <row r="864" spans="1:2" x14ac:dyDescent="0.25">
      <c r="A864" s="14">
        <v>7631</v>
      </c>
      <c r="B864" s="15" t="s">
        <v>1030</v>
      </c>
    </row>
    <row r="865" spans="1:2" x14ac:dyDescent="0.25">
      <c r="A865" s="14">
        <v>7632</v>
      </c>
      <c r="B865" s="15" t="s">
        <v>1031</v>
      </c>
    </row>
    <row r="866" spans="1:2" x14ac:dyDescent="0.25">
      <c r="A866" s="14">
        <v>7633</v>
      </c>
      <c r="B866" s="15" t="s">
        <v>1032</v>
      </c>
    </row>
    <row r="867" spans="1:2" x14ac:dyDescent="0.25">
      <c r="A867" s="14">
        <v>7660</v>
      </c>
      <c r="B867" s="15" t="s">
        <v>1033</v>
      </c>
    </row>
    <row r="868" spans="1:2" x14ac:dyDescent="0.25">
      <c r="A868" s="14">
        <v>7661</v>
      </c>
      <c r="B868" s="15" t="s">
        <v>1034</v>
      </c>
    </row>
    <row r="869" spans="1:2" x14ac:dyDescent="0.25">
      <c r="A869" s="14">
        <v>7662</v>
      </c>
      <c r="B869" s="15" t="s">
        <v>1035</v>
      </c>
    </row>
    <row r="870" spans="1:2" x14ac:dyDescent="0.25">
      <c r="A870" s="14">
        <v>7663</v>
      </c>
      <c r="B870" s="15" t="s">
        <v>1036</v>
      </c>
    </row>
    <row r="871" spans="1:2" x14ac:dyDescent="0.25">
      <c r="A871" s="14">
        <v>7665</v>
      </c>
      <c r="B871" s="15" t="s">
        <v>1037</v>
      </c>
    </row>
    <row r="872" spans="1:2" x14ac:dyDescent="0.25">
      <c r="A872" s="14">
        <v>7666</v>
      </c>
      <c r="B872" s="15" t="s">
        <v>1038</v>
      </c>
    </row>
    <row r="873" spans="1:2" x14ac:dyDescent="0.25">
      <c r="A873" s="14">
        <v>7667</v>
      </c>
      <c r="B873" s="15" t="s">
        <v>1039</v>
      </c>
    </row>
    <row r="874" spans="1:2" x14ac:dyDescent="0.25">
      <c r="A874" s="14">
        <v>7668</v>
      </c>
      <c r="B874" s="15" t="s">
        <v>1040</v>
      </c>
    </row>
    <row r="875" spans="1:2" x14ac:dyDescent="0.25">
      <c r="A875" s="14">
        <v>7733</v>
      </c>
      <c r="B875" s="15" t="s">
        <v>1041</v>
      </c>
    </row>
    <row r="876" spans="1:2" x14ac:dyDescent="0.25">
      <c r="A876" s="14">
        <v>7734</v>
      </c>
      <c r="B876" s="15" t="s">
        <v>1042</v>
      </c>
    </row>
    <row r="877" spans="1:2" x14ac:dyDescent="0.25">
      <c r="A877" s="14">
        <v>7735</v>
      </c>
      <c r="B877" s="15" t="s">
        <v>1043</v>
      </c>
    </row>
    <row r="878" spans="1:2" x14ac:dyDescent="0.25">
      <c r="A878" s="14">
        <v>7930</v>
      </c>
      <c r="B878" s="15" t="s">
        <v>1044</v>
      </c>
    </row>
    <row r="879" spans="1:2" x14ac:dyDescent="0.25">
      <c r="A879" s="14">
        <v>7931</v>
      </c>
      <c r="B879" s="15" t="s">
        <v>1045</v>
      </c>
    </row>
    <row r="880" spans="1:2" x14ac:dyDescent="0.25">
      <c r="A880" s="14">
        <v>7932</v>
      </c>
      <c r="B880" s="15" t="s">
        <v>1046</v>
      </c>
    </row>
    <row r="881" spans="1:2" x14ac:dyDescent="0.25">
      <c r="A881" s="14">
        <v>7933</v>
      </c>
      <c r="B881" s="15" t="s">
        <v>1047</v>
      </c>
    </row>
    <row r="882" spans="1:2" x14ac:dyDescent="0.25">
      <c r="A882" s="14">
        <v>7950</v>
      </c>
      <c r="B882" s="15" t="s">
        <v>1048</v>
      </c>
    </row>
    <row r="883" spans="1:2" x14ac:dyDescent="0.25">
      <c r="A883" s="14">
        <v>7951</v>
      </c>
      <c r="B883" s="15" t="s">
        <v>1049</v>
      </c>
    </row>
    <row r="884" spans="1:2" x14ac:dyDescent="0.25">
      <c r="A884" s="14">
        <v>7952</v>
      </c>
      <c r="B884" s="15" t="s">
        <v>1050</v>
      </c>
    </row>
    <row r="885" spans="1:2" x14ac:dyDescent="0.25">
      <c r="A885" s="14">
        <v>7954</v>
      </c>
      <c r="B885" s="15" t="s">
        <v>1051</v>
      </c>
    </row>
    <row r="886" spans="1:2" x14ac:dyDescent="0.25">
      <c r="A886" s="14">
        <v>7954</v>
      </c>
      <c r="B886" s="15" t="s">
        <v>1052</v>
      </c>
    </row>
    <row r="887" spans="1:2" x14ac:dyDescent="0.25">
      <c r="A887" s="14">
        <v>7954</v>
      </c>
      <c r="B887" s="15" t="s">
        <v>1053</v>
      </c>
    </row>
    <row r="888" spans="1:2" x14ac:dyDescent="0.25">
      <c r="A888" s="14">
        <v>7955</v>
      </c>
      <c r="B888" s="15" t="s">
        <v>1054</v>
      </c>
    </row>
    <row r="889" spans="1:2" x14ac:dyDescent="0.25">
      <c r="A889" s="14">
        <v>7956</v>
      </c>
      <c r="B889" s="15" t="s">
        <v>1055</v>
      </c>
    </row>
    <row r="890" spans="1:2" x14ac:dyDescent="0.25">
      <c r="A890" s="14">
        <v>7957</v>
      </c>
      <c r="B890" s="15" t="s">
        <v>1056</v>
      </c>
    </row>
    <row r="891" spans="1:2" x14ac:dyDescent="0.25">
      <c r="A891" s="14">
        <v>7960</v>
      </c>
      <c r="B891" s="15" t="s">
        <v>1057</v>
      </c>
    </row>
    <row r="892" spans="1:2" x14ac:dyDescent="0.25">
      <c r="A892" s="14">
        <v>7961</v>
      </c>
      <c r="B892" s="15" t="s">
        <v>1058</v>
      </c>
    </row>
    <row r="893" spans="1:2" x14ac:dyDescent="0.25">
      <c r="A893" s="14">
        <v>7965</v>
      </c>
      <c r="B893" s="15" t="s">
        <v>1059</v>
      </c>
    </row>
    <row r="894" spans="1:2" x14ac:dyDescent="0.25">
      <c r="A894" s="14">
        <v>7966</v>
      </c>
      <c r="B894" s="15" t="s">
        <v>1060</v>
      </c>
    </row>
    <row r="895" spans="1:2" x14ac:dyDescent="0.25">
      <c r="A895" s="14">
        <v>7967</v>
      </c>
      <c r="B895" s="15" t="s">
        <v>1061</v>
      </c>
    </row>
    <row r="896" spans="1:2" x14ac:dyDescent="0.25">
      <c r="A896" s="14">
        <v>7968</v>
      </c>
      <c r="B896" s="15" t="s">
        <v>1062</v>
      </c>
    </row>
    <row r="897" spans="1:2" x14ac:dyDescent="0.25">
      <c r="A897" s="14">
        <v>7970</v>
      </c>
      <c r="B897" s="15" t="s">
        <v>1063</v>
      </c>
    </row>
    <row r="898" spans="1:2" x14ac:dyDescent="0.25">
      <c r="A898" s="14">
        <v>7971</v>
      </c>
      <c r="B898" s="15" t="s">
        <v>1064</v>
      </c>
    </row>
    <row r="899" spans="1:2" x14ac:dyDescent="0.25">
      <c r="A899" s="14">
        <v>7972</v>
      </c>
      <c r="B899" s="15" t="s">
        <v>1065</v>
      </c>
    </row>
    <row r="900" spans="1:2" x14ac:dyDescent="0.25">
      <c r="A900" s="14">
        <v>7973</v>
      </c>
      <c r="B900" s="15" t="s">
        <v>1066</v>
      </c>
    </row>
    <row r="901" spans="1:2" x14ac:dyDescent="0.25">
      <c r="A901" s="14">
        <v>7980</v>
      </c>
      <c r="B901" s="15" t="s">
        <v>1067</v>
      </c>
    </row>
    <row r="902" spans="1:2" x14ac:dyDescent="0.25">
      <c r="A902" s="14">
        <v>7981</v>
      </c>
      <c r="B902" s="15" t="s">
        <v>1068</v>
      </c>
    </row>
    <row r="903" spans="1:2" x14ac:dyDescent="0.25">
      <c r="A903" s="14">
        <v>7985</v>
      </c>
      <c r="B903" s="15" t="s">
        <v>1069</v>
      </c>
    </row>
    <row r="904" spans="1:2" x14ac:dyDescent="0.25">
      <c r="A904" s="14">
        <v>7986</v>
      </c>
      <c r="B904" s="15" t="s">
        <v>1070</v>
      </c>
    </row>
    <row r="905" spans="1:2" x14ac:dyDescent="0.25">
      <c r="A905" s="14">
        <v>7987</v>
      </c>
      <c r="B905" s="15" t="s">
        <v>1071</v>
      </c>
    </row>
    <row r="906" spans="1:2" x14ac:dyDescent="0.25">
      <c r="A906" s="14">
        <v>7988</v>
      </c>
      <c r="B906" s="15" t="s">
        <v>1072</v>
      </c>
    </row>
    <row r="907" spans="1:2" x14ac:dyDescent="0.25">
      <c r="A907" s="14">
        <v>7990</v>
      </c>
      <c r="B907" s="15" t="s">
        <v>1073</v>
      </c>
    </row>
    <row r="908" spans="1:2" x14ac:dyDescent="0.25">
      <c r="A908" s="14">
        <v>7991</v>
      </c>
      <c r="B908" s="15" t="s">
        <v>1074</v>
      </c>
    </row>
    <row r="909" spans="1:2" x14ac:dyDescent="0.25">
      <c r="A909" s="14">
        <v>7992</v>
      </c>
      <c r="B909" s="15" t="s">
        <v>1075</v>
      </c>
    </row>
    <row r="910" spans="1:2" x14ac:dyDescent="0.25">
      <c r="A910" s="14">
        <v>7993</v>
      </c>
      <c r="B910" s="15" t="s">
        <v>1076</v>
      </c>
    </row>
  </sheetData>
  <sheetProtection algorithmName="SHA-512" hashValue="5SJzP9tr4kAF1oeoy+7/3UqTAbd8DPGOGNIrUqsgtcez5lMv8JMlpfa6ETXcSdaZiHD1WWsybhHD5jskIAvq6g==" saltValue="TV4II6DqLT6YoEMaQ4vgXw==" spinCount="100000" sheet="1" objects="1" scenarios="1"/>
  <mergeCells count="1">
    <mergeCell ref="F4:F9"/>
  </mergeCells>
  <conditionalFormatting sqref="J7:L7">
    <cfRule type="expression" dxfId="5" priority="7">
      <formula>""</formula>
    </cfRule>
    <cfRule type="cellIs" dxfId="4" priority="8" operator="equal">
      <formula>""""""</formula>
    </cfRule>
  </conditionalFormatting>
  <dataValidations count="2">
    <dataValidation type="list" showDropDown="1" showInputMessage="1" showErrorMessage="1" sqref="G12">
      <formula1>#REF!</formula1>
    </dataValidation>
    <dataValidation type="list" showDropDown="1" showInputMessage="1" showErrorMessage="1" errorTitle="DNI no Válido" error="DNI no Válido" promptTitle="Introducir DNI sin LETRA" prompt="Introduce tu DNI sin LETRA" sqref="F3">
      <formula1>$A$3:$A$124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F49"/>
  <sheetViews>
    <sheetView showGridLines="0" zoomScale="130" zoomScaleNormal="130" workbookViewId="0">
      <selection activeCell="D45" sqref="D45"/>
    </sheetView>
  </sheetViews>
  <sheetFormatPr baseColWidth="10" defaultRowHeight="15" x14ac:dyDescent="0.25"/>
  <cols>
    <col min="1" max="1" width="11.42578125" style="13"/>
    <col min="2" max="2" width="5.5703125" style="13" bestFit="1" customWidth="1"/>
    <col min="3" max="3" width="50" style="13" customWidth="1"/>
    <col min="4" max="4" width="8.5703125" style="13" bestFit="1" customWidth="1"/>
    <col min="5" max="6" width="9.140625" style="13" bestFit="1" customWidth="1"/>
    <col min="7" max="16384" width="11.42578125" style="13"/>
  </cols>
  <sheetData>
    <row r="1" spans="2:6" ht="26.25" thickBot="1" x14ac:dyDescent="0.3">
      <c r="B1" s="16" t="s">
        <v>0</v>
      </c>
      <c r="C1" s="17" t="s">
        <v>1</v>
      </c>
      <c r="D1" s="17" t="s">
        <v>2</v>
      </c>
      <c r="E1" s="18" t="s">
        <v>3</v>
      </c>
      <c r="F1" s="17" t="s">
        <v>4</v>
      </c>
    </row>
    <row r="2" spans="2:6" ht="15.75" thickBot="1" x14ac:dyDescent="0.3">
      <c r="B2" s="19" t="s">
        <v>5</v>
      </c>
      <c r="C2" s="20" t="s">
        <v>5</v>
      </c>
      <c r="D2" s="21" t="s">
        <v>5</v>
      </c>
      <c r="E2" s="21" t="s">
        <v>5</v>
      </c>
      <c r="F2" s="21" t="s">
        <v>5</v>
      </c>
    </row>
    <row r="3" spans="2:6" ht="18.75" thickBot="1" x14ac:dyDescent="0.3">
      <c r="B3" s="29" t="s">
        <v>5</v>
      </c>
      <c r="C3" s="31" t="s">
        <v>1123</v>
      </c>
      <c r="D3" s="30" t="s">
        <v>5</v>
      </c>
      <c r="E3" s="30" t="s">
        <v>5</v>
      </c>
      <c r="F3" s="30" t="s">
        <v>5</v>
      </c>
    </row>
    <row r="4" spans="2:6" ht="15.75" thickBot="1" x14ac:dyDescent="0.3">
      <c r="B4" s="19" t="s">
        <v>5</v>
      </c>
      <c r="C4" s="20" t="s">
        <v>5</v>
      </c>
      <c r="D4" s="21" t="s">
        <v>5</v>
      </c>
      <c r="E4" s="21" t="s">
        <v>5</v>
      </c>
      <c r="F4" s="21" t="s">
        <v>5</v>
      </c>
    </row>
    <row r="5" spans="2:6" ht="15.75" thickBot="1" x14ac:dyDescent="0.3">
      <c r="B5" s="22" t="s">
        <v>6</v>
      </c>
      <c r="C5" s="23" t="s">
        <v>7</v>
      </c>
      <c r="D5" s="21" t="s">
        <v>5</v>
      </c>
      <c r="E5" s="21" t="s">
        <v>5</v>
      </c>
      <c r="F5" s="24">
        <f>SUM(E6:E9)</f>
        <v>1700</v>
      </c>
    </row>
    <row r="6" spans="2:6" ht="15.75" thickBot="1" x14ac:dyDescent="0.3">
      <c r="B6" s="19">
        <v>100</v>
      </c>
      <c r="C6" s="20" t="s">
        <v>8</v>
      </c>
      <c r="D6" s="21">
        <v>5</v>
      </c>
      <c r="E6" s="21">
        <v>500</v>
      </c>
      <c r="F6" s="21" t="s">
        <v>5</v>
      </c>
    </row>
    <row r="7" spans="2:6" ht="15.75" thickBot="1" x14ac:dyDescent="0.3">
      <c r="B7" s="19" t="e">
        <f>100-DNI!N1</f>
        <v>#VALUE!</v>
      </c>
      <c r="C7" s="20" t="s">
        <v>9</v>
      </c>
      <c r="D7" s="21">
        <v>10</v>
      </c>
      <c r="E7" s="21">
        <v>500</v>
      </c>
      <c r="F7" s="21" t="s">
        <v>5</v>
      </c>
    </row>
    <row r="8" spans="2:6" ht="15.75" thickBot="1" x14ac:dyDescent="0.3">
      <c r="B8" s="19">
        <v>5</v>
      </c>
      <c r="C8" s="20" t="s">
        <v>10</v>
      </c>
      <c r="D8" s="21">
        <v>100</v>
      </c>
      <c r="E8" s="21">
        <v>500</v>
      </c>
      <c r="F8" s="21" t="s">
        <v>5</v>
      </c>
    </row>
    <row r="9" spans="2:6" ht="15.75" thickBot="1" x14ac:dyDescent="0.3">
      <c r="B9" s="19" t="e">
        <f>DNI!N1</f>
        <v>#VALUE!</v>
      </c>
      <c r="C9" s="20" t="s">
        <v>11</v>
      </c>
      <c r="D9" s="21">
        <v>20</v>
      </c>
      <c r="E9" s="21">
        <v>200</v>
      </c>
      <c r="F9" s="21" t="s">
        <v>5</v>
      </c>
    </row>
    <row r="10" spans="2:6" ht="15.75" thickBot="1" x14ac:dyDescent="0.3">
      <c r="B10" s="19" t="s">
        <v>5</v>
      </c>
      <c r="C10" s="20" t="s">
        <v>5</v>
      </c>
      <c r="D10" s="21" t="s">
        <v>5</v>
      </c>
      <c r="E10" s="21" t="s">
        <v>5</v>
      </c>
      <c r="F10" s="21" t="s">
        <v>5</v>
      </c>
    </row>
    <row r="11" spans="2:6" ht="15.75" thickBot="1" x14ac:dyDescent="0.3">
      <c r="B11" s="19" t="s">
        <v>5</v>
      </c>
      <c r="C11" s="23" t="s">
        <v>12</v>
      </c>
      <c r="D11" s="21" t="s">
        <v>5</v>
      </c>
      <c r="E11" s="21" t="s">
        <v>5</v>
      </c>
      <c r="F11" s="24">
        <f>E12</f>
        <v>10500</v>
      </c>
    </row>
    <row r="12" spans="2:6" ht="15.75" thickBot="1" x14ac:dyDescent="0.3">
      <c r="B12" s="19" t="s">
        <v>5</v>
      </c>
      <c r="C12" s="20" t="s">
        <v>13</v>
      </c>
      <c r="D12" s="21" t="s">
        <v>5</v>
      </c>
      <c r="E12" s="25">
        <v>10500</v>
      </c>
      <c r="F12" s="21" t="s">
        <v>5</v>
      </c>
    </row>
    <row r="13" spans="2:6" ht="15.75" thickBot="1" x14ac:dyDescent="0.3">
      <c r="B13" s="19" t="s">
        <v>5</v>
      </c>
      <c r="C13" s="20" t="s">
        <v>5</v>
      </c>
      <c r="D13" s="21" t="s">
        <v>5</v>
      </c>
      <c r="E13" s="21" t="s">
        <v>5</v>
      </c>
      <c r="F13" s="21" t="s">
        <v>5</v>
      </c>
    </row>
    <row r="14" spans="2:6" ht="15.75" thickBot="1" x14ac:dyDescent="0.3">
      <c r="B14" s="19" t="s">
        <v>5</v>
      </c>
      <c r="C14" s="23" t="s">
        <v>14</v>
      </c>
      <c r="D14" s="21" t="s">
        <v>5</v>
      </c>
      <c r="E14" s="21" t="s">
        <v>5</v>
      </c>
      <c r="F14" s="26" t="e">
        <f>SUM(E15:E17)</f>
        <v>#VALUE!</v>
      </c>
    </row>
    <row r="15" spans="2:6" ht="15.75" thickBot="1" x14ac:dyDescent="0.3">
      <c r="B15" s="19"/>
      <c r="C15" s="20" t="s">
        <v>64</v>
      </c>
      <c r="D15" s="21"/>
      <c r="E15" s="21" t="e">
        <f>400+(DNI!F1*20)</f>
        <v>#VALUE!</v>
      </c>
      <c r="F15" s="26"/>
    </row>
    <row r="16" spans="2:6" ht="15.75" thickBot="1" x14ac:dyDescent="0.3">
      <c r="B16" s="19"/>
      <c r="C16" s="20" t="s">
        <v>65</v>
      </c>
      <c r="D16" s="21"/>
      <c r="E16" s="21">
        <v>135</v>
      </c>
      <c r="F16" s="26"/>
    </row>
    <row r="17" spans="2:6" ht="15.75" thickBot="1" x14ac:dyDescent="0.3">
      <c r="B17" s="19"/>
      <c r="C17" s="20" t="s">
        <v>66</v>
      </c>
      <c r="D17" s="21"/>
      <c r="E17" s="21">
        <v>260</v>
      </c>
      <c r="F17" s="26"/>
    </row>
    <row r="18" spans="2:6" ht="15.75" thickBot="1" x14ac:dyDescent="0.3">
      <c r="B18" s="19"/>
      <c r="C18" s="20"/>
      <c r="D18" s="21"/>
      <c r="E18" s="21"/>
      <c r="F18" s="26"/>
    </row>
    <row r="19" spans="2:6" ht="15.75" thickBot="1" x14ac:dyDescent="0.3">
      <c r="B19" s="19" t="s">
        <v>5</v>
      </c>
      <c r="C19" s="23" t="s">
        <v>67</v>
      </c>
      <c r="D19" s="21" t="s">
        <v>5</v>
      </c>
      <c r="E19" s="21"/>
      <c r="F19" s="26" t="e">
        <f>E20</f>
        <v>#VALUE!</v>
      </c>
    </row>
    <row r="20" spans="2:6" ht="15.75" thickBot="1" x14ac:dyDescent="0.3">
      <c r="B20" s="19" t="s">
        <v>5</v>
      </c>
      <c r="C20" s="20" t="s">
        <v>65</v>
      </c>
      <c r="D20" s="21" t="s">
        <v>5</v>
      </c>
      <c r="E20" s="21" t="e">
        <f>200+(DNI!N1*5)</f>
        <v>#VALUE!</v>
      </c>
      <c r="F20" s="21" t="s">
        <v>5</v>
      </c>
    </row>
    <row r="21" spans="2:6" ht="15.75" thickBot="1" x14ac:dyDescent="0.3">
      <c r="B21" s="19"/>
      <c r="C21" s="20"/>
      <c r="D21" s="21"/>
      <c r="E21" s="21"/>
      <c r="F21" s="21"/>
    </row>
    <row r="22" spans="2:6" ht="15.75" thickBot="1" x14ac:dyDescent="0.3">
      <c r="B22" s="19" t="s">
        <v>15</v>
      </c>
      <c r="C22" s="23" t="s">
        <v>16</v>
      </c>
      <c r="D22" s="21" t="s">
        <v>5</v>
      </c>
      <c r="E22" s="21" t="s">
        <v>5</v>
      </c>
      <c r="F22" s="24">
        <f>SUM(E23:E26)</f>
        <v>3225</v>
      </c>
    </row>
    <row r="23" spans="2:6" ht="15.75" thickBot="1" x14ac:dyDescent="0.3">
      <c r="B23" s="27">
        <v>300</v>
      </c>
      <c r="C23" s="20" t="s">
        <v>71</v>
      </c>
      <c r="D23" s="21">
        <v>5</v>
      </c>
      <c r="E23" s="25">
        <f>B23*D23</f>
        <v>1500</v>
      </c>
      <c r="F23" s="26" t="s">
        <v>6</v>
      </c>
    </row>
    <row r="24" spans="2:6" ht="15.75" thickBot="1" x14ac:dyDescent="0.3">
      <c r="B24" s="19">
        <v>250</v>
      </c>
      <c r="C24" s="20" t="s">
        <v>72</v>
      </c>
      <c r="D24" s="21">
        <v>2.5</v>
      </c>
      <c r="E24" s="25">
        <f t="shared" ref="E24:E26" si="0">B24*D24</f>
        <v>625</v>
      </c>
      <c r="F24" s="26" t="s">
        <v>6</v>
      </c>
    </row>
    <row r="25" spans="2:6" ht="15.75" thickBot="1" x14ac:dyDescent="0.3">
      <c r="B25" s="19">
        <v>120</v>
      </c>
      <c r="C25" s="20" t="s">
        <v>73</v>
      </c>
      <c r="D25" s="21">
        <v>5</v>
      </c>
      <c r="E25" s="25">
        <f t="shared" si="0"/>
        <v>600</v>
      </c>
      <c r="F25" s="26" t="s">
        <v>6</v>
      </c>
    </row>
    <row r="26" spans="2:6" ht="15.75" thickBot="1" x14ac:dyDescent="0.3">
      <c r="B26" s="19">
        <v>25</v>
      </c>
      <c r="C26" s="20" t="s">
        <v>74</v>
      </c>
      <c r="D26" s="21">
        <v>20</v>
      </c>
      <c r="E26" s="25">
        <f t="shared" si="0"/>
        <v>500</v>
      </c>
      <c r="F26" s="26" t="s">
        <v>6</v>
      </c>
    </row>
    <row r="27" spans="2:6" ht="15.75" thickBot="1" x14ac:dyDescent="0.3">
      <c r="B27" s="19"/>
      <c r="C27" s="20"/>
      <c r="D27" s="21"/>
      <c r="E27" s="21"/>
      <c r="F27" s="26" t="s">
        <v>6</v>
      </c>
    </row>
    <row r="28" spans="2:6" ht="15.75" thickBot="1" x14ac:dyDescent="0.3">
      <c r="B28" s="19" t="s">
        <v>5</v>
      </c>
      <c r="C28" s="23" t="s">
        <v>17</v>
      </c>
      <c r="D28" s="21" t="s">
        <v>5</v>
      </c>
      <c r="E28" s="21" t="s">
        <v>5</v>
      </c>
      <c r="F28" s="24">
        <f>E29</f>
        <v>30000</v>
      </c>
    </row>
    <row r="29" spans="2:6" ht="15.75" thickBot="1" x14ac:dyDescent="0.3">
      <c r="B29" s="19" t="s">
        <v>5</v>
      </c>
      <c r="C29" s="20" t="s">
        <v>18</v>
      </c>
      <c r="D29" s="21" t="s">
        <v>5</v>
      </c>
      <c r="E29" s="25">
        <v>30000</v>
      </c>
      <c r="F29" s="21" t="s">
        <v>5</v>
      </c>
    </row>
    <row r="30" spans="2:6" ht="15.75" thickBot="1" x14ac:dyDescent="0.3">
      <c r="B30" s="19" t="s">
        <v>5</v>
      </c>
      <c r="C30" s="20" t="s">
        <v>5</v>
      </c>
      <c r="D30" s="21" t="s">
        <v>5</v>
      </c>
      <c r="E30" s="21" t="s">
        <v>5</v>
      </c>
      <c r="F30" s="21" t="s">
        <v>5</v>
      </c>
    </row>
    <row r="31" spans="2:6" ht="15.75" thickBot="1" x14ac:dyDescent="0.3">
      <c r="B31" s="22" t="s">
        <v>6</v>
      </c>
      <c r="C31" s="23" t="s">
        <v>19</v>
      </c>
      <c r="D31" s="21" t="s">
        <v>5</v>
      </c>
      <c r="E31" s="21" t="s">
        <v>5</v>
      </c>
      <c r="F31" s="24">
        <f>E32</f>
        <v>1530</v>
      </c>
    </row>
    <row r="32" spans="2:6" ht="15.75" thickBot="1" x14ac:dyDescent="0.3">
      <c r="B32" s="19" t="s">
        <v>5</v>
      </c>
      <c r="C32" s="20" t="s">
        <v>20</v>
      </c>
      <c r="D32" s="21" t="s">
        <v>5</v>
      </c>
      <c r="E32" s="25">
        <v>1530</v>
      </c>
      <c r="F32" s="21" t="s">
        <v>5</v>
      </c>
    </row>
    <row r="33" spans="2:6" ht="15.75" thickBot="1" x14ac:dyDescent="0.3">
      <c r="B33" s="19" t="s">
        <v>5</v>
      </c>
      <c r="C33" s="20" t="s">
        <v>5</v>
      </c>
      <c r="D33" s="21" t="s">
        <v>5</v>
      </c>
      <c r="E33" s="21" t="s">
        <v>5</v>
      </c>
      <c r="F33" s="21" t="s">
        <v>5</v>
      </c>
    </row>
    <row r="34" spans="2:6" ht="15.75" thickBot="1" x14ac:dyDescent="0.3">
      <c r="B34" s="19" t="s">
        <v>5</v>
      </c>
      <c r="C34" s="23" t="s">
        <v>21</v>
      </c>
      <c r="D34" s="26" t="s">
        <v>6</v>
      </c>
      <c r="E34" s="26" t="s">
        <v>6</v>
      </c>
      <c r="F34" s="28" t="e">
        <f>SUM(F5:F33)</f>
        <v>#VALUE!</v>
      </c>
    </row>
    <row r="35" spans="2:6" ht="15.75" thickBot="1" x14ac:dyDescent="0.3">
      <c r="B35" s="19" t="s">
        <v>5</v>
      </c>
      <c r="C35" s="20" t="s">
        <v>5</v>
      </c>
      <c r="D35" s="21" t="s">
        <v>5</v>
      </c>
      <c r="E35" s="21" t="s">
        <v>5</v>
      </c>
      <c r="F35" s="21" t="s">
        <v>5</v>
      </c>
    </row>
    <row r="36" spans="2:6" ht="18.75" thickBot="1" x14ac:dyDescent="0.3">
      <c r="B36" s="31" t="s">
        <v>6</v>
      </c>
      <c r="C36" s="31" t="s">
        <v>1124</v>
      </c>
      <c r="D36" s="31" t="s">
        <v>5</v>
      </c>
      <c r="E36" s="31" t="s">
        <v>5</v>
      </c>
      <c r="F36" s="31" t="s">
        <v>5</v>
      </c>
    </row>
    <row r="37" spans="2:6" ht="15.75" thickBot="1" x14ac:dyDescent="0.3">
      <c r="B37" s="19" t="s">
        <v>5</v>
      </c>
      <c r="C37" s="20" t="s">
        <v>5</v>
      </c>
      <c r="D37" s="21" t="s">
        <v>5</v>
      </c>
      <c r="E37" s="21" t="s">
        <v>5</v>
      </c>
      <c r="F37" s="21" t="s">
        <v>5</v>
      </c>
    </row>
    <row r="38" spans="2:6" ht="15.75" thickBot="1" x14ac:dyDescent="0.3">
      <c r="B38" s="19" t="s">
        <v>5</v>
      </c>
      <c r="C38" s="23" t="s">
        <v>22</v>
      </c>
      <c r="D38" s="21" t="s">
        <v>5</v>
      </c>
      <c r="E38" s="21" t="s">
        <v>5</v>
      </c>
      <c r="F38" s="28" t="e">
        <f>SUM(E39:E41)</f>
        <v>#VALUE!</v>
      </c>
    </row>
    <row r="39" spans="2:6" ht="15.75" thickBot="1" x14ac:dyDescent="0.3">
      <c r="B39" s="19" t="s">
        <v>5</v>
      </c>
      <c r="C39" s="20" t="s">
        <v>68</v>
      </c>
      <c r="D39" s="21" t="s">
        <v>5</v>
      </c>
      <c r="E39" s="25" t="e">
        <f>1202+(DNI!N1*2)</f>
        <v>#VALUE!</v>
      </c>
      <c r="F39" s="21" t="s">
        <v>5</v>
      </c>
    </row>
    <row r="40" spans="2:6" ht="15.75" thickBot="1" x14ac:dyDescent="0.3">
      <c r="B40" s="19" t="s">
        <v>5</v>
      </c>
      <c r="C40" s="20" t="s">
        <v>69</v>
      </c>
      <c r="D40" s="21" t="s">
        <v>5</v>
      </c>
      <c r="E40" s="21">
        <v>480</v>
      </c>
      <c r="F40" s="21" t="s">
        <v>5</v>
      </c>
    </row>
    <row r="41" spans="2:6" ht="15.75" thickBot="1" x14ac:dyDescent="0.3">
      <c r="B41" s="19" t="s">
        <v>5</v>
      </c>
      <c r="C41" s="20" t="s">
        <v>70</v>
      </c>
      <c r="D41" s="21" t="s">
        <v>5</v>
      </c>
      <c r="E41" s="25">
        <v>1863</v>
      </c>
      <c r="F41" s="21" t="s">
        <v>5</v>
      </c>
    </row>
    <row r="42" spans="2:6" ht="15.75" thickBot="1" x14ac:dyDescent="0.3">
      <c r="B42" s="19" t="s">
        <v>5</v>
      </c>
      <c r="C42" s="20" t="s">
        <v>5</v>
      </c>
      <c r="D42" s="21" t="s">
        <v>5</v>
      </c>
      <c r="E42" s="21" t="s">
        <v>5</v>
      </c>
      <c r="F42" s="21" t="s">
        <v>5</v>
      </c>
    </row>
    <row r="43" spans="2:6" ht="15.75" thickBot="1" x14ac:dyDescent="0.3">
      <c r="B43" s="19" t="s">
        <v>5</v>
      </c>
      <c r="C43" s="23" t="s">
        <v>23</v>
      </c>
      <c r="D43" s="21" t="s">
        <v>5</v>
      </c>
      <c r="E43" s="21" t="s">
        <v>5</v>
      </c>
      <c r="F43" s="28">
        <f>E44</f>
        <v>3000</v>
      </c>
    </row>
    <row r="44" spans="2:6" ht="15.75" thickBot="1" x14ac:dyDescent="0.3">
      <c r="B44" s="19" t="s">
        <v>5</v>
      </c>
      <c r="C44" s="20" t="s">
        <v>24</v>
      </c>
      <c r="D44" s="21" t="s">
        <v>5</v>
      </c>
      <c r="E44" s="25">
        <v>3000</v>
      </c>
      <c r="F44" s="21" t="s">
        <v>5</v>
      </c>
    </row>
    <row r="45" spans="2:6" ht="15.75" thickBot="1" x14ac:dyDescent="0.3">
      <c r="B45" s="19" t="s">
        <v>5</v>
      </c>
      <c r="C45" s="20" t="s">
        <v>5</v>
      </c>
      <c r="D45" s="21" t="s">
        <v>5</v>
      </c>
      <c r="E45" s="21" t="s">
        <v>5</v>
      </c>
      <c r="F45" s="21" t="s">
        <v>5</v>
      </c>
    </row>
    <row r="46" spans="2:6" ht="15.75" thickBot="1" x14ac:dyDescent="0.3">
      <c r="B46" s="19" t="s">
        <v>5</v>
      </c>
      <c r="C46" s="23" t="s">
        <v>25</v>
      </c>
      <c r="D46" s="21" t="s">
        <v>5</v>
      </c>
      <c r="E46" s="21" t="s">
        <v>5</v>
      </c>
      <c r="F46" s="28">
        <f>E47</f>
        <v>0</v>
      </c>
    </row>
    <row r="47" spans="2:6" ht="15.75" thickBot="1" x14ac:dyDescent="0.3">
      <c r="B47" s="19" t="s">
        <v>5</v>
      </c>
      <c r="C47" s="20" t="s">
        <v>26</v>
      </c>
      <c r="D47" s="21" t="s">
        <v>5</v>
      </c>
      <c r="E47" s="25"/>
      <c r="F47" s="21" t="s">
        <v>5</v>
      </c>
    </row>
    <row r="48" spans="2:6" ht="15.75" thickBot="1" x14ac:dyDescent="0.3">
      <c r="B48" s="19" t="s">
        <v>5</v>
      </c>
      <c r="C48" s="20" t="s">
        <v>5</v>
      </c>
      <c r="D48" s="21" t="s">
        <v>5</v>
      </c>
      <c r="E48" s="21" t="s">
        <v>5</v>
      </c>
      <c r="F48" s="21" t="s">
        <v>5</v>
      </c>
    </row>
    <row r="49" spans="2:6" ht="15.75" thickBot="1" x14ac:dyDescent="0.3">
      <c r="B49" s="19" t="s">
        <v>5</v>
      </c>
      <c r="C49" s="23" t="s">
        <v>27</v>
      </c>
      <c r="D49" s="26" t="s">
        <v>6</v>
      </c>
      <c r="E49" s="26" t="s">
        <v>6</v>
      </c>
      <c r="F49" s="28"/>
    </row>
  </sheetData>
  <sheetProtection password="CA39" sheet="1" objects="1" scenarios="1"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FDFFD9B-900D-4D79-B3DD-3BC74B768596}">
            <xm:f>DNI!$F$3=""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vertical/>
                <horizontal/>
              </border>
            </x14:dxf>
          </x14:cfRule>
          <xm:sqref>A1:XFD1048576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L42"/>
  <sheetViews>
    <sheetView showGridLines="0" zoomScale="90" zoomScaleNormal="90" workbookViewId="0">
      <selection activeCell="G9" sqref="G9:I9"/>
    </sheetView>
  </sheetViews>
  <sheetFormatPr baseColWidth="10" defaultRowHeight="15" x14ac:dyDescent="0.25"/>
  <cols>
    <col min="2" max="4" width="19.28515625" customWidth="1"/>
    <col min="5" max="5" width="15.28515625" bestFit="1" customWidth="1"/>
    <col min="6" max="6" width="1.7109375" customWidth="1"/>
    <col min="7" max="9" width="19.28515625" customWidth="1"/>
    <col min="10" max="10" width="15.28515625" bestFit="1" customWidth="1"/>
    <col min="258" max="260" width="19.28515625" customWidth="1"/>
    <col min="261" max="261" width="15.28515625" bestFit="1" customWidth="1"/>
    <col min="262" max="262" width="1.7109375" customWidth="1"/>
    <col min="263" max="265" width="19.28515625" customWidth="1"/>
    <col min="266" max="266" width="15.28515625" bestFit="1" customWidth="1"/>
    <col min="514" max="516" width="19.28515625" customWidth="1"/>
    <col min="517" max="517" width="15.28515625" bestFit="1" customWidth="1"/>
    <col min="518" max="518" width="1.7109375" customWidth="1"/>
    <col min="519" max="521" width="19.28515625" customWidth="1"/>
    <col min="522" max="522" width="15.28515625" bestFit="1" customWidth="1"/>
    <col min="770" max="772" width="19.28515625" customWidth="1"/>
    <col min="773" max="773" width="15.28515625" bestFit="1" customWidth="1"/>
    <col min="774" max="774" width="1.7109375" customWidth="1"/>
    <col min="775" max="777" width="19.28515625" customWidth="1"/>
    <col min="778" max="778" width="15.28515625" bestFit="1" customWidth="1"/>
    <col min="1026" max="1028" width="19.28515625" customWidth="1"/>
    <col min="1029" max="1029" width="15.28515625" bestFit="1" customWidth="1"/>
    <col min="1030" max="1030" width="1.7109375" customWidth="1"/>
    <col min="1031" max="1033" width="19.28515625" customWidth="1"/>
    <col min="1034" max="1034" width="15.28515625" bestFit="1" customWidth="1"/>
    <col min="1282" max="1284" width="19.28515625" customWidth="1"/>
    <col min="1285" max="1285" width="15.28515625" bestFit="1" customWidth="1"/>
    <col min="1286" max="1286" width="1.7109375" customWidth="1"/>
    <col min="1287" max="1289" width="19.28515625" customWidth="1"/>
    <col min="1290" max="1290" width="15.28515625" bestFit="1" customWidth="1"/>
    <col min="1538" max="1540" width="19.28515625" customWidth="1"/>
    <col min="1541" max="1541" width="15.28515625" bestFit="1" customWidth="1"/>
    <col min="1542" max="1542" width="1.7109375" customWidth="1"/>
    <col min="1543" max="1545" width="19.28515625" customWidth="1"/>
    <col min="1546" max="1546" width="15.28515625" bestFit="1" customWidth="1"/>
    <col min="1794" max="1796" width="19.28515625" customWidth="1"/>
    <col min="1797" max="1797" width="15.28515625" bestFit="1" customWidth="1"/>
    <col min="1798" max="1798" width="1.7109375" customWidth="1"/>
    <col min="1799" max="1801" width="19.28515625" customWidth="1"/>
    <col min="1802" max="1802" width="15.28515625" bestFit="1" customWidth="1"/>
    <col min="2050" max="2052" width="19.28515625" customWidth="1"/>
    <col min="2053" max="2053" width="15.28515625" bestFit="1" customWidth="1"/>
    <col min="2054" max="2054" width="1.7109375" customWidth="1"/>
    <col min="2055" max="2057" width="19.28515625" customWidth="1"/>
    <col min="2058" max="2058" width="15.28515625" bestFit="1" customWidth="1"/>
    <col min="2306" max="2308" width="19.28515625" customWidth="1"/>
    <col min="2309" max="2309" width="15.28515625" bestFit="1" customWidth="1"/>
    <col min="2310" max="2310" width="1.7109375" customWidth="1"/>
    <col min="2311" max="2313" width="19.28515625" customWidth="1"/>
    <col min="2314" max="2314" width="15.28515625" bestFit="1" customWidth="1"/>
    <col min="2562" max="2564" width="19.28515625" customWidth="1"/>
    <col min="2565" max="2565" width="15.28515625" bestFit="1" customWidth="1"/>
    <col min="2566" max="2566" width="1.7109375" customWidth="1"/>
    <col min="2567" max="2569" width="19.28515625" customWidth="1"/>
    <col min="2570" max="2570" width="15.28515625" bestFit="1" customWidth="1"/>
    <col min="2818" max="2820" width="19.28515625" customWidth="1"/>
    <col min="2821" max="2821" width="15.28515625" bestFit="1" customWidth="1"/>
    <col min="2822" max="2822" width="1.7109375" customWidth="1"/>
    <col min="2823" max="2825" width="19.28515625" customWidth="1"/>
    <col min="2826" max="2826" width="15.28515625" bestFit="1" customWidth="1"/>
    <col min="3074" max="3076" width="19.28515625" customWidth="1"/>
    <col min="3077" max="3077" width="15.28515625" bestFit="1" customWidth="1"/>
    <col min="3078" max="3078" width="1.7109375" customWidth="1"/>
    <col min="3079" max="3081" width="19.28515625" customWidth="1"/>
    <col min="3082" max="3082" width="15.28515625" bestFit="1" customWidth="1"/>
    <col min="3330" max="3332" width="19.28515625" customWidth="1"/>
    <col min="3333" max="3333" width="15.28515625" bestFit="1" customWidth="1"/>
    <col min="3334" max="3334" width="1.7109375" customWidth="1"/>
    <col min="3335" max="3337" width="19.28515625" customWidth="1"/>
    <col min="3338" max="3338" width="15.28515625" bestFit="1" customWidth="1"/>
    <col min="3586" max="3588" width="19.28515625" customWidth="1"/>
    <col min="3589" max="3589" width="15.28515625" bestFit="1" customWidth="1"/>
    <col min="3590" max="3590" width="1.7109375" customWidth="1"/>
    <col min="3591" max="3593" width="19.28515625" customWidth="1"/>
    <col min="3594" max="3594" width="15.28515625" bestFit="1" customWidth="1"/>
    <col min="3842" max="3844" width="19.28515625" customWidth="1"/>
    <col min="3845" max="3845" width="15.28515625" bestFit="1" customWidth="1"/>
    <col min="3846" max="3846" width="1.7109375" customWidth="1"/>
    <col min="3847" max="3849" width="19.28515625" customWidth="1"/>
    <col min="3850" max="3850" width="15.28515625" bestFit="1" customWidth="1"/>
    <col min="4098" max="4100" width="19.28515625" customWidth="1"/>
    <col min="4101" max="4101" width="15.28515625" bestFit="1" customWidth="1"/>
    <col min="4102" max="4102" width="1.7109375" customWidth="1"/>
    <col min="4103" max="4105" width="19.28515625" customWidth="1"/>
    <col min="4106" max="4106" width="15.28515625" bestFit="1" customWidth="1"/>
    <col min="4354" max="4356" width="19.28515625" customWidth="1"/>
    <col min="4357" max="4357" width="15.28515625" bestFit="1" customWidth="1"/>
    <col min="4358" max="4358" width="1.7109375" customWidth="1"/>
    <col min="4359" max="4361" width="19.28515625" customWidth="1"/>
    <col min="4362" max="4362" width="15.28515625" bestFit="1" customWidth="1"/>
    <col min="4610" max="4612" width="19.28515625" customWidth="1"/>
    <col min="4613" max="4613" width="15.28515625" bestFit="1" customWidth="1"/>
    <col min="4614" max="4614" width="1.7109375" customWidth="1"/>
    <col min="4615" max="4617" width="19.28515625" customWidth="1"/>
    <col min="4618" max="4618" width="15.28515625" bestFit="1" customWidth="1"/>
    <col min="4866" max="4868" width="19.28515625" customWidth="1"/>
    <col min="4869" max="4869" width="15.28515625" bestFit="1" customWidth="1"/>
    <col min="4870" max="4870" width="1.7109375" customWidth="1"/>
    <col min="4871" max="4873" width="19.28515625" customWidth="1"/>
    <col min="4874" max="4874" width="15.28515625" bestFit="1" customWidth="1"/>
    <col min="5122" max="5124" width="19.28515625" customWidth="1"/>
    <col min="5125" max="5125" width="15.28515625" bestFit="1" customWidth="1"/>
    <col min="5126" max="5126" width="1.7109375" customWidth="1"/>
    <col min="5127" max="5129" width="19.28515625" customWidth="1"/>
    <col min="5130" max="5130" width="15.28515625" bestFit="1" customWidth="1"/>
    <col min="5378" max="5380" width="19.28515625" customWidth="1"/>
    <col min="5381" max="5381" width="15.28515625" bestFit="1" customWidth="1"/>
    <col min="5382" max="5382" width="1.7109375" customWidth="1"/>
    <col min="5383" max="5385" width="19.28515625" customWidth="1"/>
    <col min="5386" max="5386" width="15.28515625" bestFit="1" customWidth="1"/>
    <col min="5634" max="5636" width="19.28515625" customWidth="1"/>
    <col min="5637" max="5637" width="15.28515625" bestFit="1" customWidth="1"/>
    <col min="5638" max="5638" width="1.7109375" customWidth="1"/>
    <col min="5639" max="5641" width="19.28515625" customWidth="1"/>
    <col min="5642" max="5642" width="15.28515625" bestFit="1" customWidth="1"/>
    <col min="5890" max="5892" width="19.28515625" customWidth="1"/>
    <col min="5893" max="5893" width="15.28515625" bestFit="1" customWidth="1"/>
    <col min="5894" max="5894" width="1.7109375" customWidth="1"/>
    <col min="5895" max="5897" width="19.28515625" customWidth="1"/>
    <col min="5898" max="5898" width="15.28515625" bestFit="1" customWidth="1"/>
    <col min="6146" max="6148" width="19.28515625" customWidth="1"/>
    <col min="6149" max="6149" width="15.28515625" bestFit="1" customWidth="1"/>
    <col min="6150" max="6150" width="1.7109375" customWidth="1"/>
    <col min="6151" max="6153" width="19.28515625" customWidth="1"/>
    <col min="6154" max="6154" width="15.28515625" bestFit="1" customWidth="1"/>
    <col min="6402" max="6404" width="19.28515625" customWidth="1"/>
    <col min="6405" max="6405" width="15.28515625" bestFit="1" customWidth="1"/>
    <col min="6406" max="6406" width="1.7109375" customWidth="1"/>
    <col min="6407" max="6409" width="19.28515625" customWidth="1"/>
    <col min="6410" max="6410" width="15.28515625" bestFit="1" customWidth="1"/>
    <col min="6658" max="6660" width="19.28515625" customWidth="1"/>
    <col min="6661" max="6661" width="15.28515625" bestFit="1" customWidth="1"/>
    <col min="6662" max="6662" width="1.7109375" customWidth="1"/>
    <col min="6663" max="6665" width="19.28515625" customWidth="1"/>
    <col min="6666" max="6666" width="15.28515625" bestFit="1" customWidth="1"/>
    <col min="6914" max="6916" width="19.28515625" customWidth="1"/>
    <col min="6917" max="6917" width="15.28515625" bestFit="1" customWidth="1"/>
    <col min="6918" max="6918" width="1.7109375" customWidth="1"/>
    <col min="6919" max="6921" width="19.28515625" customWidth="1"/>
    <col min="6922" max="6922" width="15.28515625" bestFit="1" customWidth="1"/>
    <col min="7170" max="7172" width="19.28515625" customWidth="1"/>
    <col min="7173" max="7173" width="15.28515625" bestFit="1" customWidth="1"/>
    <col min="7174" max="7174" width="1.7109375" customWidth="1"/>
    <col min="7175" max="7177" width="19.28515625" customWidth="1"/>
    <col min="7178" max="7178" width="15.28515625" bestFit="1" customWidth="1"/>
    <col min="7426" max="7428" width="19.28515625" customWidth="1"/>
    <col min="7429" max="7429" width="15.28515625" bestFit="1" customWidth="1"/>
    <col min="7430" max="7430" width="1.7109375" customWidth="1"/>
    <col min="7431" max="7433" width="19.28515625" customWidth="1"/>
    <col min="7434" max="7434" width="15.28515625" bestFit="1" customWidth="1"/>
    <col min="7682" max="7684" width="19.28515625" customWidth="1"/>
    <col min="7685" max="7685" width="15.28515625" bestFit="1" customWidth="1"/>
    <col min="7686" max="7686" width="1.7109375" customWidth="1"/>
    <col min="7687" max="7689" width="19.28515625" customWidth="1"/>
    <col min="7690" max="7690" width="15.28515625" bestFit="1" customWidth="1"/>
    <col min="7938" max="7940" width="19.28515625" customWidth="1"/>
    <col min="7941" max="7941" width="15.28515625" bestFit="1" customWidth="1"/>
    <col min="7942" max="7942" width="1.7109375" customWidth="1"/>
    <col min="7943" max="7945" width="19.28515625" customWidth="1"/>
    <col min="7946" max="7946" width="15.28515625" bestFit="1" customWidth="1"/>
    <col min="8194" max="8196" width="19.28515625" customWidth="1"/>
    <col min="8197" max="8197" width="15.28515625" bestFit="1" customWidth="1"/>
    <col min="8198" max="8198" width="1.7109375" customWidth="1"/>
    <col min="8199" max="8201" width="19.28515625" customWidth="1"/>
    <col min="8202" max="8202" width="15.28515625" bestFit="1" customWidth="1"/>
    <col min="8450" max="8452" width="19.28515625" customWidth="1"/>
    <col min="8453" max="8453" width="15.28515625" bestFit="1" customWidth="1"/>
    <col min="8454" max="8454" width="1.7109375" customWidth="1"/>
    <col min="8455" max="8457" width="19.28515625" customWidth="1"/>
    <col min="8458" max="8458" width="15.28515625" bestFit="1" customWidth="1"/>
    <col min="8706" max="8708" width="19.28515625" customWidth="1"/>
    <col min="8709" max="8709" width="15.28515625" bestFit="1" customWidth="1"/>
    <col min="8710" max="8710" width="1.7109375" customWidth="1"/>
    <col min="8711" max="8713" width="19.28515625" customWidth="1"/>
    <col min="8714" max="8714" width="15.28515625" bestFit="1" customWidth="1"/>
    <col min="8962" max="8964" width="19.28515625" customWidth="1"/>
    <col min="8965" max="8965" width="15.28515625" bestFit="1" customWidth="1"/>
    <col min="8966" max="8966" width="1.7109375" customWidth="1"/>
    <col min="8967" max="8969" width="19.28515625" customWidth="1"/>
    <col min="8970" max="8970" width="15.28515625" bestFit="1" customWidth="1"/>
    <col min="9218" max="9220" width="19.28515625" customWidth="1"/>
    <col min="9221" max="9221" width="15.28515625" bestFit="1" customWidth="1"/>
    <col min="9222" max="9222" width="1.7109375" customWidth="1"/>
    <col min="9223" max="9225" width="19.28515625" customWidth="1"/>
    <col min="9226" max="9226" width="15.28515625" bestFit="1" customWidth="1"/>
    <col min="9474" max="9476" width="19.28515625" customWidth="1"/>
    <col min="9477" max="9477" width="15.28515625" bestFit="1" customWidth="1"/>
    <col min="9478" max="9478" width="1.7109375" customWidth="1"/>
    <col min="9479" max="9481" width="19.28515625" customWidth="1"/>
    <col min="9482" max="9482" width="15.28515625" bestFit="1" customWidth="1"/>
    <col min="9730" max="9732" width="19.28515625" customWidth="1"/>
    <col min="9733" max="9733" width="15.28515625" bestFit="1" customWidth="1"/>
    <col min="9734" max="9734" width="1.7109375" customWidth="1"/>
    <col min="9735" max="9737" width="19.28515625" customWidth="1"/>
    <col min="9738" max="9738" width="15.28515625" bestFit="1" customWidth="1"/>
    <col min="9986" max="9988" width="19.28515625" customWidth="1"/>
    <col min="9989" max="9989" width="15.28515625" bestFit="1" customWidth="1"/>
    <col min="9990" max="9990" width="1.7109375" customWidth="1"/>
    <col min="9991" max="9993" width="19.28515625" customWidth="1"/>
    <col min="9994" max="9994" width="15.28515625" bestFit="1" customWidth="1"/>
    <col min="10242" max="10244" width="19.28515625" customWidth="1"/>
    <col min="10245" max="10245" width="15.28515625" bestFit="1" customWidth="1"/>
    <col min="10246" max="10246" width="1.7109375" customWidth="1"/>
    <col min="10247" max="10249" width="19.28515625" customWidth="1"/>
    <col min="10250" max="10250" width="15.28515625" bestFit="1" customWidth="1"/>
    <col min="10498" max="10500" width="19.28515625" customWidth="1"/>
    <col min="10501" max="10501" width="15.28515625" bestFit="1" customWidth="1"/>
    <col min="10502" max="10502" width="1.7109375" customWidth="1"/>
    <col min="10503" max="10505" width="19.28515625" customWidth="1"/>
    <col min="10506" max="10506" width="15.28515625" bestFit="1" customWidth="1"/>
    <col min="10754" max="10756" width="19.28515625" customWidth="1"/>
    <col min="10757" max="10757" width="15.28515625" bestFit="1" customWidth="1"/>
    <col min="10758" max="10758" width="1.7109375" customWidth="1"/>
    <col min="10759" max="10761" width="19.28515625" customWidth="1"/>
    <col min="10762" max="10762" width="15.28515625" bestFit="1" customWidth="1"/>
    <col min="11010" max="11012" width="19.28515625" customWidth="1"/>
    <col min="11013" max="11013" width="15.28515625" bestFit="1" customWidth="1"/>
    <col min="11014" max="11014" width="1.7109375" customWidth="1"/>
    <col min="11015" max="11017" width="19.28515625" customWidth="1"/>
    <col min="11018" max="11018" width="15.28515625" bestFit="1" customWidth="1"/>
    <col min="11266" max="11268" width="19.28515625" customWidth="1"/>
    <col min="11269" max="11269" width="15.28515625" bestFit="1" customWidth="1"/>
    <col min="11270" max="11270" width="1.7109375" customWidth="1"/>
    <col min="11271" max="11273" width="19.28515625" customWidth="1"/>
    <col min="11274" max="11274" width="15.28515625" bestFit="1" customWidth="1"/>
    <col min="11522" max="11524" width="19.28515625" customWidth="1"/>
    <col min="11525" max="11525" width="15.28515625" bestFit="1" customWidth="1"/>
    <col min="11526" max="11526" width="1.7109375" customWidth="1"/>
    <col min="11527" max="11529" width="19.28515625" customWidth="1"/>
    <col min="11530" max="11530" width="15.28515625" bestFit="1" customWidth="1"/>
    <col min="11778" max="11780" width="19.28515625" customWidth="1"/>
    <col min="11781" max="11781" width="15.28515625" bestFit="1" customWidth="1"/>
    <col min="11782" max="11782" width="1.7109375" customWidth="1"/>
    <col min="11783" max="11785" width="19.28515625" customWidth="1"/>
    <col min="11786" max="11786" width="15.28515625" bestFit="1" customWidth="1"/>
    <col min="12034" max="12036" width="19.28515625" customWidth="1"/>
    <col min="12037" max="12037" width="15.28515625" bestFit="1" customWidth="1"/>
    <col min="12038" max="12038" width="1.7109375" customWidth="1"/>
    <col min="12039" max="12041" width="19.28515625" customWidth="1"/>
    <col min="12042" max="12042" width="15.28515625" bestFit="1" customWidth="1"/>
    <col min="12290" max="12292" width="19.28515625" customWidth="1"/>
    <col min="12293" max="12293" width="15.28515625" bestFit="1" customWidth="1"/>
    <col min="12294" max="12294" width="1.7109375" customWidth="1"/>
    <col min="12295" max="12297" width="19.28515625" customWidth="1"/>
    <col min="12298" max="12298" width="15.28515625" bestFit="1" customWidth="1"/>
    <col min="12546" max="12548" width="19.28515625" customWidth="1"/>
    <col min="12549" max="12549" width="15.28515625" bestFit="1" customWidth="1"/>
    <col min="12550" max="12550" width="1.7109375" customWidth="1"/>
    <col min="12551" max="12553" width="19.28515625" customWidth="1"/>
    <col min="12554" max="12554" width="15.28515625" bestFit="1" customWidth="1"/>
    <col min="12802" max="12804" width="19.28515625" customWidth="1"/>
    <col min="12805" max="12805" width="15.28515625" bestFit="1" customWidth="1"/>
    <col min="12806" max="12806" width="1.7109375" customWidth="1"/>
    <col min="12807" max="12809" width="19.28515625" customWidth="1"/>
    <col min="12810" max="12810" width="15.28515625" bestFit="1" customWidth="1"/>
    <col min="13058" max="13060" width="19.28515625" customWidth="1"/>
    <col min="13061" max="13061" width="15.28515625" bestFit="1" customWidth="1"/>
    <col min="13062" max="13062" width="1.7109375" customWidth="1"/>
    <col min="13063" max="13065" width="19.28515625" customWidth="1"/>
    <col min="13066" max="13066" width="15.28515625" bestFit="1" customWidth="1"/>
    <col min="13314" max="13316" width="19.28515625" customWidth="1"/>
    <col min="13317" max="13317" width="15.28515625" bestFit="1" customWidth="1"/>
    <col min="13318" max="13318" width="1.7109375" customWidth="1"/>
    <col min="13319" max="13321" width="19.28515625" customWidth="1"/>
    <col min="13322" max="13322" width="15.28515625" bestFit="1" customWidth="1"/>
    <col min="13570" max="13572" width="19.28515625" customWidth="1"/>
    <col min="13573" max="13573" width="15.28515625" bestFit="1" customWidth="1"/>
    <col min="13574" max="13574" width="1.7109375" customWidth="1"/>
    <col min="13575" max="13577" width="19.28515625" customWidth="1"/>
    <col min="13578" max="13578" width="15.28515625" bestFit="1" customWidth="1"/>
    <col min="13826" max="13828" width="19.28515625" customWidth="1"/>
    <col min="13829" max="13829" width="15.28515625" bestFit="1" customWidth="1"/>
    <col min="13830" max="13830" width="1.7109375" customWidth="1"/>
    <col min="13831" max="13833" width="19.28515625" customWidth="1"/>
    <col min="13834" max="13834" width="15.28515625" bestFit="1" customWidth="1"/>
    <col min="14082" max="14084" width="19.28515625" customWidth="1"/>
    <col min="14085" max="14085" width="15.28515625" bestFit="1" customWidth="1"/>
    <col min="14086" max="14086" width="1.7109375" customWidth="1"/>
    <col min="14087" max="14089" width="19.28515625" customWidth="1"/>
    <col min="14090" max="14090" width="15.28515625" bestFit="1" customWidth="1"/>
    <col min="14338" max="14340" width="19.28515625" customWidth="1"/>
    <col min="14341" max="14341" width="15.28515625" bestFit="1" customWidth="1"/>
    <col min="14342" max="14342" width="1.7109375" customWidth="1"/>
    <col min="14343" max="14345" width="19.28515625" customWidth="1"/>
    <col min="14346" max="14346" width="15.28515625" bestFit="1" customWidth="1"/>
    <col min="14594" max="14596" width="19.28515625" customWidth="1"/>
    <col min="14597" max="14597" width="15.28515625" bestFit="1" customWidth="1"/>
    <col min="14598" max="14598" width="1.7109375" customWidth="1"/>
    <col min="14599" max="14601" width="19.28515625" customWidth="1"/>
    <col min="14602" max="14602" width="15.28515625" bestFit="1" customWidth="1"/>
    <col min="14850" max="14852" width="19.28515625" customWidth="1"/>
    <col min="14853" max="14853" width="15.28515625" bestFit="1" customWidth="1"/>
    <col min="14854" max="14854" width="1.7109375" customWidth="1"/>
    <col min="14855" max="14857" width="19.28515625" customWidth="1"/>
    <col min="14858" max="14858" width="15.28515625" bestFit="1" customWidth="1"/>
    <col min="15106" max="15108" width="19.28515625" customWidth="1"/>
    <col min="15109" max="15109" width="15.28515625" bestFit="1" customWidth="1"/>
    <col min="15110" max="15110" width="1.7109375" customWidth="1"/>
    <col min="15111" max="15113" width="19.28515625" customWidth="1"/>
    <col min="15114" max="15114" width="15.28515625" bestFit="1" customWidth="1"/>
    <col min="15362" max="15364" width="19.28515625" customWidth="1"/>
    <col min="15365" max="15365" width="15.28515625" bestFit="1" customWidth="1"/>
    <col min="15366" max="15366" width="1.7109375" customWidth="1"/>
    <col min="15367" max="15369" width="19.28515625" customWidth="1"/>
    <col min="15370" max="15370" width="15.28515625" bestFit="1" customWidth="1"/>
    <col min="15618" max="15620" width="19.28515625" customWidth="1"/>
    <col min="15621" max="15621" width="15.28515625" bestFit="1" customWidth="1"/>
    <col min="15622" max="15622" width="1.7109375" customWidth="1"/>
    <col min="15623" max="15625" width="19.28515625" customWidth="1"/>
    <col min="15626" max="15626" width="15.28515625" bestFit="1" customWidth="1"/>
    <col min="15874" max="15876" width="19.28515625" customWidth="1"/>
    <col min="15877" max="15877" width="15.28515625" bestFit="1" customWidth="1"/>
    <col min="15878" max="15878" width="1.7109375" customWidth="1"/>
    <col min="15879" max="15881" width="19.28515625" customWidth="1"/>
    <col min="15882" max="15882" width="15.28515625" bestFit="1" customWidth="1"/>
    <col min="16130" max="16132" width="19.28515625" customWidth="1"/>
    <col min="16133" max="16133" width="15.28515625" bestFit="1" customWidth="1"/>
    <col min="16134" max="16134" width="1.7109375" customWidth="1"/>
    <col min="16135" max="16137" width="19.28515625" customWidth="1"/>
    <col min="16138" max="16138" width="15.28515625" bestFit="1" customWidth="1"/>
  </cols>
  <sheetData>
    <row r="2" spans="2:10" ht="15" customHeight="1" x14ac:dyDescent="0.25">
      <c r="B2" s="117" t="s">
        <v>1125</v>
      </c>
      <c r="C2" s="118"/>
      <c r="D2" s="119"/>
      <c r="E2" s="123">
        <v>43101</v>
      </c>
      <c r="G2" s="117" t="s">
        <v>1126</v>
      </c>
      <c r="H2" s="118"/>
      <c r="I2" s="119"/>
      <c r="J2" s="123">
        <v>43101</v>
      </c>
    </row>
    <row r="3" spans="2:10" ht="18.75" customHeight="1" thickBot="1" x14ac:dyDescent="0.3">
      <c r="B3" s="120"/>
      <c r="C3" s="121"/>
      <c r="D3" s="122"/>
      <c r="E3" s="124"/>
      <c r="F3" s="68"/>
      <c r="G3" s="120"/>
      <c r="H3" s="121"/>
      <c r="I3" s="122"/>
      <c r="J3" s="124"/>
    </row>
    <row r="4" spans="2:10" ht="19.5" thickBot="1" x14ac:dyDescent="0.35">
      <c r="B4" s="104" t="s">
        <v>1127</v>
      </c>
      <c r="C4" s="105"/>
      <c r="D4" s="106"/>
      <c r="E4" s="51"/>
      <c r="F4" s="69"/>
      <c r="G4" s="104" t="s">
        <v>1128</v>
      </c>
      <c r="H4" s="105"/>
      <c r="I4" s="106"/>
      <c r="J4" s="51"/>
    </row>
    <row r="5" spans="2:10" ht="16.5" thickBot="1" x14ac:dyDescent="0.3">
      <c r="B5" s="107" t="s">
        <v>1129</v>
      </c>
      <c r="C5" s="108"/>
      <c r="D5" s="109"/>
      <c r="E5" s="52"/>
      <c r="F5" s="70"/>
      <c r="G5" s="110" t="s">
        <v>1130</v>
      </c>
      <c r="H5" s="111"/>
      <c r="I5" s="112"/>
      <c r="J5" s="53"/>
    </row>
    <row r="6" spans="2:10" ht="16.5" thickBot="1" x14ac:dyDescent="0.3">
      <c r="B6" s="107" t="s">
        <v>1131</v>
      </c>
      <c r="C6" s="108"/>
      <c r="D6" s="109"/>
      <c r="E6" s="71"/>
      <c r="F6" s="72"/>
      <c r="G6" s="107" t="s">
        <v>1132</v>
      </c>
      <c r="H6" s="108"/>
      <c r="I6" s="109"/>
      <c r="J6" s="52"/>
    </row>
    <row r="7" spans="2:10" x14ac:dyDescent="0.25">
      <c r="B7" s="113" t="s">
        <v>1133</v>
      </c>
      <c r="C7" s="114"/>
      <c r="D7" s="115"/>
      <c r="E7" s="54"/>
      <c r="F7" s="72"/>
      <c r="G7" s="113" t="s">
        <v>1134</v>
      </c>
      <c r="H7" s="114"/>
      <c r="I7" s="115"/>
      <c r="J7" s="54"/>
    </row>
    <row r="8" spans="2:10" ht="15.75" thickBot="1" x14ac:dyDescent="0.3">
      <c r="B8" s="113" t="s">
        <v>1135</v>
      </c>
      <c r="C8" s="114"/>
      <c r="D8" s="115"/>
      <c r="E8" s="54"/>
      <c r="F8" s="72"/>
      <c r="G8" s="113" t="s">
        <v>1136</v>
      </c>
      <c r="H8" s="114"/>
      <c r="I8" s="115"/>
      <c r="J8" s="54"/>
    </row>
    <row r="9" spans="2:10" ht="16.5" thickBot="1" x14ac:dyDescent="0.3">
      <c r="B9" s="113" t="s">
        <v>1137</v>
      </c>
      <c r="C9" s="114"/>
      <c r="D9" s="115"/>
      <c r="E9" s="54"/>
      <c r="F9" s="72"/>
      <c r="G9" s="107" t="s">
        <v>1138</v>
      </c>
      <c r="H9" s="108"/>
      <c r="I9" s="109"/>
      <c r="J9" s="52"/>
    </row>
    <row r="10" spans="2:10" ht="16.5" thickBot="1" x14ac:dyDescent="0.3">
      <c r="B10" s="113" t="s">
        <v>1139</v>
      </c>
      <c r="C10" s="114"/>
      <c r="D10" s="115"/>
      <c r="E10" s="54"/>
      <c r="F10" s="72"/>
      <c r="G10" s="107" t="s">
        <v>1140</v>
      </c>
      <c r="H10" s="108"/>
      <c r="I10" s="109"/>
      <c r="J10" s="52"/>
    </row>
    <row r="11" spans="2:10" x14ac:dyDescent="0.25">
      <c r="B11" s="113" t="s">
        <v>1141</v>
      </c>
      <c r="C11" s="114"/>
      <c r="D11" s="115"/>
      <c r="E11" s="54"/>
      <c r="F11" s="72"/>
      <c r="G11" s="113" t="s">
        <v>1142</v>
      </c>
      <c r="H11" s="114"/>
      <c r="I11" s="115"/>
      <c r="J11" s="54"/>
    </row>
    <row r="12" spans="2:10" ht="15.75" thickBot="1" x14ac:dyDescent="0.3">
      <c r="B12" s="113" t="s">
        <v>1143</v>
      </c>
      <c r="C12" s="114"/>
      <c r="D12" s="115"/>
      <c r="E12" s="54"/>
      <c r="F12" s="72"/>
      <c r="G12" s="113" t="s">
        <v>1144</v>
      </c>
      <c r="H12" s="114"/>
      <c r="I12" s="115"/>
      <c r="J12" s="54"/>
    </row>
    <row r="13" spans="2:10" ht="15.75" customHeight="1" thickBot="1" x14ac:dyDescent="0.3">
      <c r="B13" s="113" t="s">
        <v>1145</v>
      </c>
      <c r="C13" s="114"/>
      <c r="D13" s="115"/>
      <c r="E13" s="54"/>
      <c r="F13" s="70"/>
      <c r="G13" s="107" t="s">
        <v>1146</v>
      </c>
      <c r="H13" s="108"/>
      <c r="I13" s="109"/>
      <c r="J13" s="55"/>
    </row>
    <row r="14" spans="2:10" ht="16.5" thickBot="1" x14ac:dyDescent="0.3">
      <c r="B14" s="113" t="s">
        <v>1147</v>
      </c>
      <c r="C14" s="114"/>
      <c r="D14" s="115"/>
      <c r="E14" s="54"/>
      <c r="F14" s="72"/>
      <c r="G14" s="107" t="s">
        <v>1148</v>
      </c>
      <c r="H14" s="108"/>
      <c r="I14" s="109"/>
      <c r="J14" s="55"/>
    </row>
    <row r="15" spans="2:10" x14ac:dyDescent="0.25">
      <c r="B15" s="113" t="s">
        <v>1149</v>
      </c>
      <c r="C15" s="114"/>
      <c r="D15" s="115"/>
      <c r="E15" s="54"/>
      <c r="F15" s="72"/>
      <c r="G15" s="113" t="s">
        <v>1150</v>
      </c>
      <c r="H15" s="114"/>
      <c r="I15" s="115"/>
      <c r="J15" s="54"/>
    </row>
    <row r="16" spans="2:10" ht="15.75" customHeight="1" thickBot="1" x14ac:dyDescent="0.3">
      <c r="B16" s="113" t="s">
        <v>1151</v>
      </c>
      <c r="C16" s="114"/>
      <c r="D16" s="115"/>
      <c r="E16" s="54"/>
      <c r="F16" s="72"/>
      <c r="G16" s="113" t="s">
        <v>1152</v>
      </c>
      <c r="H16" s="114"/>
      <c r="I16" s="115"/>
      <c r="J16" s="54"/>
    </row>
    <row r="17" spans="2:10" ht="16.5" thickBot="1" x14ac:dyDescent="0.3">
      <c r="B17" s="113" t="s">
        <v>1153</v>
      </c>
      <c r="C17" s="114"/>
      <c r="D17" s="115"/>
      <c r="E17" s="54"/>
      <c r="F17" s="72"/>
      <c r="G17" s="107" t="s">
        <v>1154</v>
      </c>
      <c r="H17" s="108"/>
      <c r="I17" s="109"/>
      <c r="J17" s="55"/>
    </row>
    <row r="18" spans="2:10" ht="16.5" thickBot="1" x14ac:dyDescent="0.3">
      <c r="B18" s="107" t="s">
        <v>1155</v>
      </c>
      <c r="C18" s="108"/>
      <c r="D18" s="109"/>
      <c r="E18" s="52"/>
      <c r="F18" s="72"/>
      <c r="G18" s="107" t="s">
        <v>1156</v>
      </c>
      <c r="H18" s="108"/>
      <c r="I18" s="109"/>
      <c r="J18" s="55"/>
    </row>
    <row r="19" spans="2:10" ht="15.75" customHeight="1" thickBot="1" x14ac:dyDescent="0.3">
      <c r="B19" s="107" t="s">
        <v>1157</v>
      </c>
      <c r="C19" s="108"/>
      <c r="D19" s="109"/>
      <c r="E19" s="56"/>
      <c r="F19" s="72"/>
      <c r="G19" s="107" t="s">
        <v>1158</v>
      </c>
      <c r="H19" s="108"/>
      <c r="I19" s="109"/>
      <c r="J19" s="55"/>
    </row>
    <row r="20" spans="2:10" ht="15.75" customHeight="1" thickBot="1" x14ac:dyDescent="0.3">
      <c r="B20" s="107" t="s">
        <v>1159</v>
      </c>
      <c r="C20" s="108"/>
      <c r="D20" s="109"/>
      <c r="E20" s="52"/>
      <c r="F20" s="72"/>
      <c r="G20" s="110" t="s">
        <v>1160</v>
      </c>
      <c r="H20" s="111"/>
      <c r="I20" s="112"/>
      <c r="J20" s="53"/>
    </row>
    <row r="21" spans="2:10" ht="19.5" thickBot="1" x14ac:dyDescent="0.35">
      <c r="B21" s="107" t="s">
        <v>1161</v>
      </c>
      <c r="C21" s="108"/>
      <c r="D21" s="109"/>
      <c r="E21" s="57"/>
      <c r="F21" s="72"/>
      <c r="G21" s="104" t="s">
        <v>1162</v>
      </c>
      <c r="H21" s="105"/>
      <c r="I21" s="106"/>
      <c r="J21" s="58"/>
    </row>
    <row r="22" spans="2:10" ht="16.5" customHeight="1" thickBot="1" x14ac:dyDescent="0.35">
      <c r="B22" s="104" t="s">
        <v>1163</v>
      </c>
      <c r="C22" s="105"/>
      <c r="D22" s="106"/>
      <c r="E22" s="51"/>
      <c r="F22" s="72"/>
      <c r="G22" s="107" t="s">
        <v>1164</v>
      </c>
      <c r="H22" s="108"/>
      <c r="I22" s="109"/>
      <c r="J22" s="59"/>
    </row>
    <row r="23" spans="2:10" ht="16.5" thickBot="1" x14ac:dyDescent="0.3">
      <c r="B23" s="107" t="s">
        <v>1165</v>
      </c>
      <c r="C23" s="108"/>
      <c r="D23" s="109"/>
      <c r="E23" s="52"/>
      <c r="F23" s="72"/>
      <c r="G23" s="107" t="s">
        <v>1166</v>
      </c>
      <c r="H23" s="108"/>
      <c r="I23" s="109"/>
      <c r="J23" s="59"/>
    </row>
    <row r="24" spans="2:10" ht="15.75" customHeight="1" thickBot="1" x14ac:dyDescent="0.3">
      <c r="B24" s="113" t="s">
        <v>1167</v>
      </c>
      <c r="C24" s="114"/>
      <c r="D24" s="115"/>
      <c r="E24" s="54"/>
      <c r="F24" s="72"/>
      <c r="G24" s="113" t="s">
        <v>1168</v>
      </c>
      <c r="H24" s="114"/>
      <c r="I24" s="115"/>
      <c r="J24" s="60"/>
    </row>
    <row r="25" spans="2:10" ht="15.75" customHeight="1" thickBot="1" x14ac:dyDescent="0.3">
      <c r="B25" s="113" t="s">
        <v>1169</v>
      </c>
      <c r="C25" s="114"/>
      <c r="D25" s="115"/>
      <c r="E25" s="54"/>
      <c r="F25" s="70"/>
      <c r="G25" s="107" t="s">
        <v>1170</v>
      </c>
      <c r="H25" s="108"/>
      <c r="I25" s="109"/>
      <c r="J25" s="59"/>
    </row>
    <row r="26" spans="2:10" ht="16.5" thickBot="1" x14ac:dyDescent="0.3">
      <c r="B26" s="113" t="s">
        <v>1171</v>
      </c>
      <c r="C26" s="114"/>
      <c r="D26" s="115"/>
      <c r="E26" s="61"/>
      <c r="F26" s="73"/>
      <c r="G26" s="107" t="s">
        <v>1172</v>
      </c>
      <c r="H26" s="108"/>
      <c r="I26" s="109"/>
      <c r="J26" s="59"/>
    </row>
    <row r="27" spans="2:10" ht="16.5" thickBot="1" x14ac:dyDescent="0.3">
      <c r="B27" s="113" t="s">
        <v>1173</v>
      </c>
      <c r="C27" s="114"/>
      <c r="D27" s="115"/>
      <c r="E27" s="61"/>
      <c r="F27" s="73"/>
      <c r="G27" s="107" t="s">
        <v>1174</v>
      </c>
      <c r="H27" s="108"/>
      <c r="I27" s="109"/>
      <c r="J27" s="59"/>
    </row>
    <row r="28" spans="2:10" ht="19.5" thickBot="1" x14ac:dyDescent="0.35">
      <c r="B28" s="113" t="s">
        <v>1175</v>
      </c>
      <c r="C28" s="114"/>
      <c r="D28" s="115"/>
      <c r="E28" s="61"/>
      <c r="F28" s="70"/>
      <c r="G28" s="104" t="s">
        <v>1176</v>
      </c>
      <c r="H28" s="105"/>
      <c r="I28" s="106"/>
      <c r="J28" s="51"/>
    </row>
    <row r="29" spans="2:10" ht="15.75" customHeight="1" thickBot="1" x14ac:dyDescent="0.3">
      <c r="B29" s="107" t="s">
        <v>1177</v>
      </c>
      <c r="C29" s="108"/>
      <c r="D29" s="109"/>
      <c r="E29" s="52"/>
      <c r="F29" s="70"/>
      <c r="G29" s="107" t="s">
        <v>1178</v>
      </c>
      <c r="H29" s="108"/>
      <c r="I29" s="109"/>
      <c r="J29" s="52"/>
    </row>
    <row r="30" spans="2:10" ht="16.5" thickBot="1" x14ac:dyDescent="0.3">
      <c r="B30" s="113" t="s">
        <v>1179</v>
      </c>
      <c r="C30" s="114"/>
      <c r="D30" s="115"/>
      <c r="E30" s="54"/>
      <c r="F30" s="70"/>
      <c r="G30" s="107" t="s">
        <v>1180</v>
      </c>
      <c r="H30" s="108"/>
      <c r="I30" s="109"/>
      <c r="J30" s="52"/>
    </row>
    <row r="31" spans="2:10" ht="15" customHeight="1" x14ac:dyDescent="0.25">
      <c r="B31" s="113" t="s">
        <v>1181</v>
      </c>
      <c r="C31" s="114"/>
      <c r="D31" s="115"/>
      <c r="E31" s="54"/>
      <c r="F31" s="70"/>
      <c r="G31" s="113" t="s">
        <v>1182</v>
      </c>
      <c r="H31" s="114"/>
      <c r="I31" s="115"/>
      <c r="J31" s="62"/>
    </row>
    <row r="32" spans="2:10" x14ac:dyDescent="0.25">
      <c r="B32" s="113" t="s">
        <v>1183</v>
      </c>
      <c r="C32" s="114"/>
      <c r="D32" s="115"/>
      <c r="E32" s="54"/>
      <c r="F32" s="70"/>
      <c r="G32" s="113" t="s">
        <v>1184</v>
      </c>
      <c r="H32" s="114"/>
      <c r="I32" s="115"/>
      <c r="J32" s="62"/>
    </row>
    <row r="33" spans="2:12" ht="15.75" thickBot="1" x14ac:dyDescent="0.3">
      <c r="B33" s="113" t="s">
        <v>1185</v>
      </c>
      <c r="C33" s="114"/>
      <c r="D33" s="115"/>
      <c r="E33" s="54"/>
      <c r="F33" s="70"/>
      <c r="G33" s="113" t="s">
        <v>1186</v>
      </c>
      <c r="H33" s="114"/>
      <c r="I33" s="115"/>
      <c r="J33" s="62"/>
    </row>
    <row r="34" spans="2:12" ht="15.75" customHeight="1" thickBot="1" x14ac:dyDescent="0.3">
      <c r="B34" s="107" t="s">
        <v>1187</v>
      </c>
      <c r="C34" s="108"/>
      <c r="D34" s="109"/>
      <c r="E34" s="57"/>
      <c r="F34" s="72"/>
      <c r="G34" s="107" t="s">
        <v>1188</v>
      </c>
      <c r="H34" s="108"/>
      <c r="I34" s="109"/>
      <c r="J34" s="63"/>
    </row>
    <row r="35" spans="2:12" ht="15.75" customHeight="1" thickBot="1" x14ac:dyDescent="0.3">
      <c r="B35" s="107" t="s">
        <v>1189</v>
      </c>
      <c r="C35" s="108"/>
      <c r="D35" s="109"/>
      <c r="E35" s="56"/>
      <c r="F35" s="72"/>
      <c r="G35" s="107" t="s">
        <v>1190</v>
      </c>
      <c r="H35" s="108"/>
      <c r="I35" s="109"/>
      <c r="J35" s="63"/>
    </row>
    <row r="36" spans="2:12" ht="15.75" customHeight="1" thickBot="1" x14ac:dyDescent="0.3">
      <c r="B36" s="107" t="s">
        <v>1191</v>
      </c>
      <c r="C36" s="108"/>
      <c r="D36" s="109"/>
      <c r="E36" s="57"/>
      <c r="F36" s="72"/>
      <c r="G36" s="113" t="s">
        <v>1192</v>
      </c>
      <c r="H36" s="114"/>
      <c r="I36" s="115"/>
      <c r="J36" s="54"/>
    </row>
    <row r="37" spans="2:12" ht="15.75" customHeight="1" thickBot="1" x14ac:dyDescent="0.3">
      <c r="B37" s="107" t="s">
        <v>1193</v>
      </c>
      <c r="C37" s="108"/>
      <c r="D37" s="109"/>
      <c r="E37" s="52"/>
      <c r="F37" s="72"/>
      <c r="G37" s="113" t="s">
        <v>1194</v>
      </c>
      <c r="H37" s="114"/>
      <c r="I37" s="115"/>
      <c r="J37" s="54"/>
    </row>
    <row r="38" spans="2:12" x14ac:dyDescent="0.25">
      <c r="B38" s="113" t="s">
        <v>1195</v>
      </c>
      <c r="C38" s="114"/>
      <c r="D38" s="115"/>
      <c r="E38" s="56"/>
      <c r="F38" s="72"/>
      <c r="G38" s="113" t="s">
        <v>1196</v>
      </c>
      <c r="H38" s="114"/>
      <c r="I38" s="115"/>
      <c r="J38" s="54"/>
    </row>
    <row r="39" spans="2:12" ht="15.75" thickBot="1" x14ac:dyDescent="0.3">
      <c r="B39" s="113" t="s">
        <v>1197</v>
      </c>
      <c r="C39" s="114"/>
      <c r="D39" s="115"/>
      <c r="E39" s="56"/>
      <c r="F39" s="70"/>
      <c r="G39" s="113" t="s">
        <v>1198</v>
      </c>
      <c r="H39" s="114"/>
      <c r="I39" s="115"/>
      <c r="J39" s="54"/>
    </row>
    <row r="40" spans="2:12" ht="15.75" customHeight="1" thickBot="1" x14ac:dyDescent="0.3">
      <c r="B40" s="113" t="s">
        <v>1199</v>
      </c>
      <c r="C40" s="114"/>
      <c r="D40" s="115"/>
      <c r="E40" s="56"/>
      <c r="F40" s="73"/>
      <c r="G40" s="107" t="s">
        <v>1191</v>
      </c>
      <c r="H40" s="108"/>
      <c r="I40" s="109"/>
      <c r="J40" s="63"/>
    </row>
    <row r="41" spans="2:12" s="65" customFormat="1" ht="27.75" customHeight="1" thickBot="1" x14ac:dyDescent="0.35">
      <c r="B41" s="116" t="s">
        <v>1200</v>
      </c>
      <c r="C41" s="116"/>
      <c r="D41" s="116"/>
      <c r="E41" s="64"/>
      <c r="F41" s="74"/>
      <c r="G41" s="116" t="s">
        <v>1201</v>
      </c>
      <c r="H41" s="116"/>
      <c r="I41" s="116"/>
      <c r="J41" s="64"/>
      <c r="L41" s="66"/>
    </row>
    <row r="42" spans="2:12" x14ac:dyDescent="0.25">
      <c r="J42" s="67"/>
    </row>
  </sheetData>
  <mergeCells count="80">
    <mergeCell ref="B2:D3"/>
    <mergeCell ref="E2:E3"/>
    <mergeCell ref="G2:I3"/>
    <mergeCell ref="J2:J3"/>
    <mergeCell ref="B39:D39"/>
    <mergeCell ref="G39:I39"/>
    <mergeCell ref="B32:D32"/>
    <mergeCell ref="B33:D33"/>
    <mergeCell ref="G33:I33"/>
    <mergeCell ref="B34:D34"/>
    <mergeCell ref="G34:I34"/>
    <mergeCell ref="B35:D35"/>
    <mergeCell ref="G35:I35"/>
    <mergeCell ref="G32:I32"/>
    <mergeCell ref="B28:D28"/>
    <mergeCell ref="G28:I28"/>
    <mergeCell ref="B40:D40"/>
    <mergeCell ref="G40:I40"/>
    <mergeCell ref="B41:D41"/>
    <mergeCell ref="G41:I41"/>
    <mergeCell ref="B36:D36"/>
    <mergeCell ref="G36:I36"/>
    <mergeCell ref="B37:D37"/>
    <mergeCell ref="G37:I37"/>
    <mergeCell ref="B38:D38"/>
    <mergeCell ref="G38:I38"/>
    <mergeCell ref="G25:I25"/>
    <mergeCell ref="B26:D26"/>
    <mergeCell ref="B29:D29"/>
    <mergeCell ref="B30:D30"/>
    <mergeCell ref="B31:D31"/>
    <mergeCell ref="G31:I31"/>
    <mergeCell ref="G29:I29"/>
    <mergeCell ref="G30:I30"/>
    <mergeCell ref="B19:D19"/>
    <mergeCell ref="G19:I19"/>
    <mergeCell ref="B20:D20"/>
    <mergeCell ref="G20:I20"/>
    <mergeCell ref="B27:D27"/>
    <mergeCell ref="G26:I26"/>
    <mergeCell ref="G27:I27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B16:D16"/>
    <mergeCell ref="G16:I16"/>
    <mergeCell ref="B17:D17"/>
    <mergeCell ref="G17:I17"/>
    <mergeCell ref="B18:D18"/>
    <mergeCell ref="G18:I18"/>
    <mergeCell ref="B13:D13"/>
    <mergeCell ref="G13:I13"/>
    <mergeCell ref="B14:D14"/>
    <mergeCell ref="G14:I14"/>
    <mergeCell ref="B15:D15"/>
    <mergeCell ref="G15:I15"/>
    <mergeCell ref="B10:D10"/>
    <mergeCell ref="G10:I10"/>
    <mergeCell ref="B11:D11"/>
    <mergeCell ref="G11:I11"/>
    <mergeCell ref="B12:D12"/>
    <mergeCell ref="G12:I12"/>
    <mergeCell ref="B7:D7"/>
    <mergeCell ref="G7:I7"/>
    <mergeCell ref="B8:D8"/>
    <mergeCell ref="G8:I8"/>
    <mergeCell ref="B9:D9"/>
    <mergeCell ref="G9:I9"/>
    <mergeCell ref="B4:D4"/>
    <mergeCell ref="G4:I4"/>
    <mergeCell ref="B5:D5"/>
    <mergeCell ref="G5:I5"/>
    <mergeCell ref="B6:D6"/>
    <mergeCell ref="G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B1:F34"/>
  <sheetViews>
    <sheetView showGridLines="0" topLeftCell="B1" zoomScale="90" zoomScaleNormal="90" workbookViewId="0">
      <selection activeCell="E6" sqref="E6:F6"/>
    </sheetView>
  </sheetViews>
  <sheetFormatPr baseColWidth="10" defaultRowHeight="15" x14ac:dyDescent="0.25"/>
  <cols>
    <col min="1" max="1" width="11.42578125" style="13"/>
    <col min="2" max="2" width="5.5703125" style="13" customWidth="1"/>
    <col min="3" max="3" width="12.140625" style="13" bestFit="1" customWidth="1"/>
    <col min="4" max="4" width="26.28515625" style="13" bestFit="1" customWidth="1"/>
    <col min="5" max="5" width="49.5703125" style="13" bestFit="1" customWidth="1"/>
    <col min="6" max="6" width="86.42578125" style="13" bestFit="1" customWidth="1"/>
    <col min="7" max="16384" width="11.42578125" style="13"/>
  </cols>
  <sheetData>
    <row r="1" spans="2:6" s="32" customFormat="1" ht="21" x14ac:dyDescent="0.35">
      <c r="B1" s="50"/>
      <c r="C1" s="50" t="s">
        <v>28</v>
      </c>
      <c r="D1" s="50" t="s">
        <v>29</v>
      </c>
      <c r="E1" s="50" t="s">
        <v>30</v>
      </c>
      <c r="F1" s="50" t="s">
        <v>31</v>
      </c>
    </row>
    <row r="2" spans="2:6" ht="21" x14ac:dyDescent="0.35">
      <c r="B2" s="125" t="s">
        <v>301</v>
      </c>
      <c r="C2" s="125"/>
      <c r="D2" s="125"/>
      <c r="E2" s="125"/>
      <c r="F2" s="125"/>
    </row>
    <row r="3" spans="2:6" ht="15.75" x14ac:dyDescent="0.25">
      <c r="B3" s="41">
        <v>1</v>
      </c>
      <c r="C3" s="42">
        <v>43102</v>
      </c>
      <c r="D3" s="102" t="s">
        <v>1219</v>
      </c>
      <c r="E3" s="126" t="s">
        <v>32</v>
      </c>
      <c r="F3" s="126"/>
    </row>
    <row r="4" spans="2:6" ht="15.75" x14ac:dyDescent="0.25">
      <c r="B4" s="41">
        <v>2</v>
      </c>
      <c r="C4" s="42">
        <v>43110</v>
      </c>
      <c r="D4" s="102" t="s">
        <v>1219</v>
      </c>
      <c r="E4" s="126" t="s">
        <v>33</v>
      </c>
      <c r="F4" s="126"/>
    </row>
    <row r="5" spans="2:6" ht="15.75" x14ac:dyDescent="0.25">
      <c r="B5" s="41">
        <v>3</v>
      </c>
      <c r="C5" s="42">
        <v>43118</v>
      </c>
      <c r="D5" s="102" t="s">
        <v>1219</v>
      </c>
      <c r="E5" s="126" t="s">
        <v>34</v>
      </c>
      <c r="F5" s="126"/>
    </row>
    <row r="6" spans="2:6" ht="15.75" x14ac:dyDescent="0.25">
      <c r="B6" s="41">
        <v>4</v>
      </c>
      <c r="C6" s="42">
        <v>43120</v>
      </c>
      <c r="D6" s="102" t="s">
        <v>1219</v>
      </c>
      <c r="E6" s="126" t="s">
        <v>35</v>
      </c>
      <c r="F6" s="126"/>
    </row>
    <row r="7" spans="2:6" ht="15.75" x14ac:dyDescent="0.25">
      <c r="B7" s="41">
        <v>5</v>
      </c>
      <c r="C7" s="42">
        <v>43136</v>
      </c>
      <c r="D7" s="102" t="s">
        <v>1219</v>
      </c>
      <c r="E7" s="126" t="s">
        <v>36</v>
      </c>
      <c r="F7" s="126"/>
    </row>
    <row r="8" spans="2:6" ht="15.75" x14ac:dyDescent="0.25">
      <c r="B8" s="41">
        <v>6</v>
      </c>
      <c r="C8" s="42">
        <v>43141</v>
      </c>
      <c r="D8" s="102" t="s">
        <v>1219</v>
      </c>
      <c r="E8" s="126" t="s">
        <v>37</v>
      </c>
      <c r="F8" s="126"/>
    </row>
    <row r="9" spans="2:6" ht="15.75" x14ac:dyDescent="0.25">
      <c r="B9" s="41">
        <v>7</v>
      </c>
      <c r="C9" s="42">
        <v>43157</v>
      </c>
      <c r="D9" s="102" t="s">
        <v>1219</v>
      </c>
      <c r="E9" s="126" t="s">
        <v>38</v>
      </c>
      <c r="F9" s="126"/>
    </row>
    <row r="10" spans="2:6" ht="15.75" x14ac:dyDescent="0.25">
      <c r="B10" s="41">
        <v>8</v>
      </c>
      <c r="C10" s="42">
        <v>43171</v>
      </c>
      <c r="D10" s="102" t="s">
        <v>1219</v>
      </c>
      <c r="E10" s="126" t="s">
        <v>39</v>
      </c>
      <c r="F10" s="126"/>
    </row>
    <row r="11" spans="2:6" ht="15.75" x14ac:dyDescent="0.25">
      <c r="B11" s="41">
        <v>9</v>
      </c>
      <c r="C11" s="42">
        <v>43175</v>
      </c>
      <c r="D11" s="102" t="s">
        <v>1219</v>
      </c>
      <c r="E11" s="126" t="s">
        <v>40</v>
      </c>
      <c r="F11" s="126"/>
    </row>
    <row r="12" spans="2:6" ht="15.75" x14ac:dyDescent="0.25">
      <c r="B12" s="41">
        <v>10</v>
      </c>
      <c r="C12" s="42">
        <v>43179</v>
      </c>
      <c r="D12" s="102" t="s">
        <v>1219</v>
      </c>
      <c r="E12" s="126" t="s">
        <v>41</v>
      </c>
      <c r="F12" s="126"/>
    </row>
    <row r="13" spans="2:6" ht="21" x14ac:dyDescent="0.35">
      <c r="B13" s="125" t="s">
        <v>302</v>
      </c>
      <c r="C13" s="125"/>
      <c r="D13" s="125"/>
      <c r="E13" s="125"/>
      <c r="F13" s="125"/>
    </row>
    <row r="14" spans="2:6" ht="31.5" x14ac:dyDescent="0.25">
      <c r="B14" s="43">
        <v>11</v>
      </c>
      <c r="C14" s="44">
        <v>43103</v>
      </c>
      <c r="D14" s="45" t="e">
        <f>250+DNI!N1</f>
        <v>#VALUE!</v>
      </c>
      <c r="E14" s="46" t="s">
        <v>42</v>
      </c>
      <c r="F14" s="47" t="s">
        <v>43</v>
      </c>
    </row>
    <row r="15" spans="2:6" ht="72.75" customHeight="1" x14ac:dyDescent="0.25">
      <c r="B15" s="43">
        <v>12</v>
      </c>
      <c r="C15" s="44">
        <v>43108</v>
      </c>
      <c r="D15" s="48" t="s">
        <v>75</v>
      </c>
      <c r="E15" s="46" t="s">
        <v>76</v>
      </c>
      <c r="F15" s="47" t="s">
        <v>44</v>
      </c>
    </row>
    <row r="16" spans="2:6" ht="15.75" x14ac:dyDescent="0.25">
      <c r="B16" s="43">
        <v>13</v>
      </c>
      <c r="C16" s="44">
        <v>43113</v>
      </c>
      <c r="D16" s="49" t="e">
        <f>325-DNI!N1</f>
        <v>#VALUE!</v>
      </c>
      <c r="E16" s="46" t="s">
        <v>45</v>
      </c>
      <c r="F16" s="47" t="s">
        <v>46</v>
      </c>
    </row>
    <row r="17" spans="2:6" ht="31.5" x14ac:dyDescent="0.25">
      <c r="B17" s="43">
        <v>14</v>
      </c>
      <c r="C17" s="44">
        <v>43119</v>
      </c>
      <c r="D17" s="45" t="e">
        <f>D14*0.25</f>
        <v>#VALUE!</v>
      </c>
      <c r="E17" s="46" t="s">
        <v>47</v>
      </c>
      <c r="F17" s="47" t="s">
        <v>1218</v>
      </c>
    </row>
    <row r="18" spans="2:6" ht="15.75" x14ac:dyDescent="0.25">
      <c r="B18" s="43">
        <v>15</v>
      </c>
      <c r="C18" s="44">
        <v>43123</v>
      </c>
      <c r="D18" s="45">
        <v>50</v>
      </c>
      <c r="E18" s="46" t="s">
        <v>48</v>
      </c>
      <c r="F18" s="47" t="s">
        <v>49</v>
      </c>
    </row>
    <row r="19" spans="2:6" ht="31.5" x14ac:dyDescent="0.25">
      <c r="B19" s="43">
        <v>16</v>
      </c>
      <c r="C19" s="44">
        <v>43128</v>
      </c>
      <c r="D19" s="45">
        <v>380</v>
      </c>
      <c r="E19" s="46" t="s">
        <v>50</v>
      </c>
      <c r="F19" s="47" t="s">
        <v>1217</v>
      </c>
    </row>
    <row r="20" spans="2:6" ht="31.5" x14ac:dyDescent="0.25">
      <c r="B20" s="43">
        <v>17</v>
      </c>
      <c r="C20" s="44">
        <v>43133</v>
      </c>
      <c r="D20" s="45"/>
      <c r="E20" s="46" t="s">
        <v>51</v>
      </c>
      <c r="F20" s="47" t="s">
        <v>52</v>
      </c>
    </row>
    <row r="21" spans="2:6" ht="31.5" x14ac:dyDescent="0.25">
      <c r="B21" s="43">
        <v>18</v>
      </c>
      <c r="C21" s="44">
        <v>43138</v>
      </c>
      <c r="D21" s="45" t="e">
        <f>100+DNI!N1</f>
        <v>#VALUE!</v>
      </c>
      <c r="E21" s="46" t="s">
        <v>77</v>
      </c>
      <c r="F21" s="47" t="s">
        <v>53</v>
      </c>
    </row>
    <row r="22" spans="2:6" ht="31.5" x14ac:dyDescent="0.25">
      <c r="B22" s="43">
        <v>19</v>
      </c>
      <c r="C22" s="44">
        <v>43143</v>
      </c>
      <c r="D22" s="43"/>
      <c r="E22" s="46" t="s">
        <v>59</v>
      </c>
      <c r="F22" s="47" t="s">
        <v>78</v>
      </c>
    </row>
    <row r="23" spans="2:6" ht="31.5" x14ac:dyDescent="0.25">
      <c r="B23" s="43">
        <v>20</v>
      </c>
      <c r="C23" s="44">
        <v>43158</v>
      </c>
      <c r="D23" s="45"/>
      <c r="E23" s="46" t="s">
        <v>60</v>
      </c>
      <c r="F23" s="47" t="s">
        <v>61</v>
      </c>
    </row>
    <row r="24" spans="2:6" ht="31.5" x14ac:dyDescent="0.25">
      <c r="B24" s="43">
        <v>21</v>
      </c>
      <c r="C24" s="44">
        <v>43160</v>
      </c>
      <c r="D24" s="45">
        <v>300</v>
      </c>
      <c r="E24" s="46" t="s">
        <v>54</v>
      </c>
      <c r="F24" s="47" t="s">
        <v>55</v>
      </c>
    </row>
    <row r="25" spans="2:6" ht="15.75" x14ac:dyDescent="0.25">
      <c r="B25" s="43">
        <v>22</v>
      </c>
      <c r="C25" s="44">
        <v>43173</v>
      </c>
      <c r="D25" s="43"/>
      <c r="E25" s="127" t="s">
        <v>56</v>
      </c>
      <c r="F25" s="128"/>
    </row>
    <row r="26" spans="2:6" ht="60" customHeight="1" x14ac:dyDescent="0.25">
      <c r="B26" s="43">
        <v>23</v>
      </c>
      <c r="C26" s="44">
        <v>43174</v>
      </c>
      <c r="D26" s="43"/>
      <c r="E26" s="46" t="s">
        <v>58</v>
      </c>
      <c r="F26" s="47" t="s">
        <v>57</v>
      </c>
    </row>
    <row r="27" spans="2:6" ht="31.5" x14ac:dyDescent="0.25">
      <c r="B27" s="43">
        <v>24</v>
      </c>
      <c r="C27" s="44">
        <v>43177</v>
      </c>
      <c r="D27" s="43"/>
      <c r="E27" s="46" t="s">
        <v>303</v>
      </c>
      <c r="F27" s="47" t="s">
        <v>304</v>
      </c>
    </row>
    <row r="28" spans="2:6" ht="31.5" x14ac:dyDescent="0.25">
      <c r="B28" s="43">
        <v>25</v>
      </c>
      <c r="C28" s="44">
        <v>43184</v>
      </c>
      <c r="D28" s="43"/>
      <c r="E28" s="46" t="s">
        <v>62</v>
      </c>
      <c r="F28" s="47" t="s">
        <v>1216</v>
      </c>
    </row>
    <row r="29" spans="2:6" ht="15.75" x14ac:dyDescent="0.25">
      <c r="B29" s="43">
        <v>26</v>
      </c>
      <c r="C29" s="44">
        <v>43190</v>
      </c>
      <c r="D29" s="43"/>
      <c r="E29" s="127" t="s">
        <v>63</v>
      </c>
      <c r="F29" s="128"/>
    </row>
    <row r="30" spans="2:6" x14ac:dyDescent="0.25">
      <c r="E30" s="33"/>
    </row>
    <row r="31" spans="2:6" x14ac:dyDescent="0.25">
      <c r="B31" s="34"/>
      <c r="C31" s="35"/>
      <c r="D31" s="35"/>
      <c r="E31" s="35"/>
      <c r="F31" s="35"/>
    </row>
    <row r="32" spans="2:6" x14ac:dyDescent="0.25">
      <c r="E32" s="33"/>
    </row>
    <row r="33" spans="5:5" x14ac:dyDescent="0.25">
      <c r="E33" s="33"/>
    </row>
    <row r="34" spans="5:5" x14ac:dyDescent="0.25">
      <c r="E34" s="33"/>
    </row>
  </sheetData>
  <sheetProtection algorithmName="SHA-512" hashValue="of5M5xCsy9z/S2gzy/3p2HzCWNKpO9yTGkFEmyCd3I9e1y4CR35bydeBrhiIPe13FoE16SDmqlYJhBPf3hUOTw==" saltValue="kaLOunKai3VRWhn7P5dEBQ==" spinCount="100000" sheet="1" objects="1" scenarios="1"/>
  <sortState ref="B2:F27">
    <sortCondition ref="B2:B27"/>
  </sortState>
  <mergeCells count="14">
    <mergeCell ref="B2:F2"/>
    <mergeCell ref="E12:F12"/>
    <mergeCell ref="E29:F29"/>
    <mergeCell ref="E25:F25"/>
    <mergeCell ref="B13:F13"/>
    <mergeCell ref="E3:F3"/>
    <mergeCell ref="E4:F4"/>
    <mergeCell ref="E5:F5"/>
    <mergeCell ref="E6:F6"/>
    <mergeCell ref="E7:F7"/>
    <mergeCell ref="E8:F8"/>
    <mergeCell ref="E9:F9"/>
    <mergeCell ref="E10:F10"/>
    <mergeCell ref="E11:F1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FE8D680-010C-48AD-8AD2-E321612A94CB}">
            <xm:f>DNI!$F$3=""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vertical/>
                <horizontal/>
              </border>
            </x14:dxf>
          </x14:cfRule>
          <xm:sqref>A18:XFD18 A17:E17 G17:XFD17 A20:XFD1048576 A19:E19 G19:XFD19 A1:XFD16</xm:sqref>
        </x14:conditionalFormatting>
        <x14:conditionalFormatting xmlns:xm="http://schemas.microsoft.com/office/excel/2006/main">
          <x14:cfRule type="expression" priority="2" id="{F94D07A2-B845-4C03-B8FA-8A8FE6638570}">
            <xm:f>DNI!$F$3=""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vertical/>
                <horizontal/>
              </border>
            </x14:dxf>
          </x14:cfRule>
          <xm:sqref>F17</xm:sqref>
        </x14:conditionalFormatting>
        <x14:conditionalFormatting xmlns:xm="http://schemas.microsoft.com/office/excel/2006/main">
          <x14:cfRule type="expression" priority="1" id="{F3FD686A-3A02-4756-BB5A-4C6104045F25}">
            <xm:f>DNI!$F$3=""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vertical/>
                <horizontal/>
              </border>
            </x14:dxf>
          </x14:cfRule>
          <xm:sqref>F19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181"/>
  <sheetViews>
    <sheetView showGridLines="0" workbookViewId="0">
      <pane ySplit="1" topLeftCell="A8" activePane="bottomLeft" state="frozen"/>
      <selection pane="bottomLeft" activeCell="Q8" sqref="Q8"/>
    </sheetView>
  </sheetViews>
  <sheetFormatPr baseColWidth="10" defaultRowHeight="15" x14ac:dyDescent="0.25"/>
  <cols>
    <col min="1" max="1" width="13.5703125" style="2" customWidth="1"/>
    <col min="2" max="2" width="3.42578125" style="2" customWidth="1"/>
    <col min="3" max="3" width="13" style="9" bestFit="1" customWidth="1"/>
    <col min="4" max="4" width="10.28515625" style="9" customWidth="1"/>
    <col min="5" max="5" width="35.7109375" style="2" customWidth="1"/>
    <col min="6" max="6" width="10.7109375" style="2" bestFit="1" customWidth="1"/>
    <col min="7" max="7" width="10.28515625" style="9" customWidth="1"/>
    <col min="8" max="8" width="35.7109375" style="2" customWidth="1"/>
    <col min="9" max="9" width="16.42578125" style="10" customWidth="1"/>
    <col min="10" max="10" width="2" style="3" customWidth="1"/>
    <col min="11" max="211" width="11.42578125" style="2"/>
    <col min="212" max="212" width="1.42578125" style="2" customWidth="1"/>
    <col min="213" max="213" width="3.42578125" style="2" customWidth="1"/>
    <col min="214" max="214" width="12.5703125" style="2" customWidth="1"/>
    <col min="215" max="215" width="10.28515625" style="2" customWidth="1"/>
    <col min="216" max="216" width="35.7109375" style="2" customWidth="1"/>
    <col min="217" max="218" width="10.28515625" style="2" customWidth="1"/>
    <col min="219" max="219" width="35.7109375" style="2" customWidth="1"/>
    <col min="220" max="220" width="16.42578125" style="2" customWidth="1"/>
    <col min="221" max="222" width="2" style="2" customWidth="1"/>
    <col min="223" max="223" width="4.85546875" style="2" customWidth="1"/>
    <col min="224" max="225" width="14.42578125" style="2" customWidth="1"/>
    <col min="226" max="226" width="4" style="2" customWidth="1"/>
    <col min="227" max="227" width="2" style="2" customWidth="1"/>
    <col min="228" max="228" width="4" style="2" customWidth="1"/>
    <col min="229" max="230" width="14.42578125" style="2" customWidth="1"/>
    <col min="231" max="231" width="4" style="2" customWidth="1"/>
    <col min="232" max="232" width="2" style="2" customWidth="1"/>
    <col min="233" max="233" width="4" style="2" customWidth="1"/>
    <col min="234" max="235" width="14.42578125" style="2" customWidth="1"/>
    <col min="236" max="236" width="4" style="2" customWidth="1"/>
    <col min="237" max="237" width="2" style="2" customWidth="1"/>
    <col min="238" max="238" width="4" style="2" customWidth="1"/>
    <col min="239" max="240" width="14.42578125" style="2" customWidth="1"/>
    <col min="241" max="241" width="4" style="2" customWidth="1"/>
    <col min="242" max="467" width="11.42578125" style="2"/>
    <col min="468" max="468" width="1.42578125" style="2" customWidth="1"/>
    <col min="469" max="469" width="3.42578125" style="2" customWidth="1"/>
    <col min="470" max="470" width="12.5703125" style="2" customWidth="1"/>
    <col min="471" max="471" width="10.28515625" style="2" customWidth="1"/>
    <col min="472" max="472" width="35.7109375" style="2" customWidth="1"/>
    <col min="473" max="474" width="10.28515625" style="2" customWidth="1"/>
    <col min="475" max="475" width="35.7109375" style="2" customWidth="1"/>
    <col min="476" max="476" width="16.42578125" style="2" customWidth="1"/>
    <col min="477" max="478" width="2" style="2" customWidth="1"/>
    <col min="479" max="479" width="4.85546875" style="2" customWidth="1"/>
    <col min="480" max="481" width="14.42578125" style="2" customWidth="1"/>
    <col min="482" max="482" width="4" style="2" customWidth="1"/>
    <col min="483" max="483" width="2" style="2" customWidth="1"/>
    <col min="484" max="484" width="4" style="2" customWidth="1"/>
    <col min="485" max="486" width="14.42578125" style="2" customWidth="1"/>
    <col min="487" max="487" width="4" style="2" customWidth="1"/>
    <col min="488" max="488" width="2" style="2" customWidth="1"/>
    <col min="489" max="489" width="4" style="2" customWidth="1"/>
    <col min="490" max="491" width="14.42578125" style="2" customWidth="1"/>
    <col min="492" max="492" width="4" style="2" customWidth="1"/>
    <col min="493" max="493" width="2" style="2" customWidth="1"/>
    <col min="494" max="494" width="4" style="2" customWidth="1"/>
    <col min="495" max="496" width="14.42578125" style="2" customWidth="1"/>
    <col min="497" max="497" width="4" style="2" customWidth="1"/>
    <col min="498" max="723" width="11.42578125" style="2"/>
    <col min="724" max="724" width="1.42578125" style="2" customWidth="1"/>
    <col min="725" max="725" width="3.42578125" style="2" customWidth="1"/>
    <col min="726" max="726" width="12.5703125" style="2" customWidth="1"/>
    <col min="727" max="727" width="10.28515625" style="2" customWidth="1"/>
    <col min="728" max="728" width="35.7109375" style="2" customWidth="1"/>
    <col min="729" max="730" width="10.28515625" style="2" customWidth="1"/>
    <col min="731" max="731" width="35.7109375" style="2" customWidth="1"/>
    <col min="732" max="732" width="16.42578125" style="2" customWidth="1"/>
    <col min="733" max="734" width="2" style="2" customWidth="1"/>
    <col min="735" max="735" width="4.85546875" style="2" customWidth="1"/>
    <col min="736" max="737" width="14.42578125" style="2" customWidth="1"/>
    <col min="738" max="738" width="4" style="2" customWidth="1"/>
    <col min="739" max="739" width="2" style="2" customWidth="1"/>
    <col min="740" max="740" width="4" style="2" customWidth="1"/>
    <col min="741" max="742" width="14.42578125" style="2" customWidth="1"/>
    <col min="743" max="743" width="4" style="2" customWidth="1"/>
    <col min="744" max="744" width="2" style="2" customWidth="1"/>
    <col min="745" max="745" width="4" style="2" customWidth="1"/>
    <col min="746" max="747" width="14.42578125" style="2" customWidth="1"/>
    <col min="748" max="748" width="4" style="2" customWidth="1"/>
    <col min="749" max="749" width="2" style="2" customWidth="1"/>
    <col min="750" max="750" width="4" style="2" customWidth="1"/>
    <col min="751" max="752" width="14.42578125" style="2" customWidth="1"/>
    <col min="753" max="753" width="4" style="2" customWidth="1"/>
    <col min="754" max="979" width="11.42578125" style="2"/>
    <col min="980" max="980" width="1.42578125" style="2" customWidth="1"/>
    <col min="981" max="981" width="3.42578125" style="2" customWidth="1"/>
    <col min="982" max="982" width="12.5703125" style="2" customWidth="1"/>
    <col min="983" max="983" width="10.28515625" style="2" customWidth="1"/>
    <col min="984" max="984" width="35.7109375" style="2" customWidth="1"/>
    <col min="985" max="986" width="10.28515625" style="2" customWidth="1"/>
    <col min="987" max="987" width="35.7109375" style="2" customWidth="1"/>
    <col min="988" max="988" width="16.42578125" style="2" customWidth="1"/>
    <col min="989" max="990" width="2" style="2" customWidth="1"/>
    <col min="991" max="991" width="4.85546875" style="2" customWidth="1"/>
    <col min="992" max="993" width="14.42578125" style="2" customWidth="1"/>
    <col min="994" max="994" width="4" style="2" customWidth="1"/>
    <col min="995" max="995" width="2" style="2" customWidth="1"/>
    <col min="996" max="996" width="4" style="2" customWidth="1"/>
    <col min="997" max="998" width="14.42578125" style="2" customWidth="1"/>
    <col min="999" max="999" width="4" style="2" customWidth="1"/>
    <col min="1000" max="1000" width="2" style="2" customWidth="1"/>
    <col min="1001" max="1001" width="4" style="2" customWidth="1"/>
    <col min="1002" max="1003" width="14.42578125" style="2" customWidth="1"/>
    <col min="1004" max="1004" width="4" style="2" customWidth="1"/>
    <col min="1005" max="1005" width="2" style="2" customWidth="1"/>
    <col min="1006" max="1006" width="4" style="2" customWidth="1"/>
    <col min="1007" max="1008" width="14.42578125" style="2" customWidth="1"/>
    <col min="1009" max="1009" width="4" style="2" customWidth="1"/>
    <col min="1010" max="1235" width="11.42578125" style="2"/>
    <col min="1236" max="1236" width="1.42578125" style="2" customWidth="1"/>
    <col min="1237" max="1237" width="3.42578125" style="2" customWidth="1"/>
    <col min="1238" max="1238" width="12.5703125" style="2" customWidth="1"/>
    <col min="1239" max="1239" width="10.28515625" style="2" customWidth="1"/>
    <col min="1240" max="1240" width="35.7109375" style="2" customWidth="1"/>
    <col min="1241" max="1242" width="10.28515625" style="2" customWidth="1"/>
    <col min="1243" max="1243" width="35.7109375" style="2" customWidth="1"/>
    <col min="1244" max="1244" width="16.42578125" style="2" customWidth="1"/>
    <col min="1245" max="1246" width="2" style="2" customWidth="1"/>
    <col min="1247" max="1247" width="4.85546875" style="2" customWidth="1"/>
    <col min="1248" max="1249" width="14.42578125" style="2" customWidth="1"/>
    <col min="1250" max="1250" width="4" style="2" customWidth="1"/>
    <col min="1251" max="1251" width="2" style="2" customWidth="1"/>
    <col min="1252" max="1252" width="4" style="2" customWidth="1"/>
    <col min="1253" max="1254" width="14.42578125" style="2" customWidth="1"/>
    <col min="1255" max="1255" width="4" style="2" customWidth="1"/>
    <col min="1256" max="1256" width="2" style="2" customWidth="1"/>
    <col min="1257" max="1257" width="4" style="2" customWidth="1"/>
    <col min="1258" max="1259" width="14.42578125" style="2" customWidth="1"/>
    <col min="1260" max="1260" width="4" style="2" customWidth="1"/>
    <col min="1261" max="1261" width="2" style="2" customWidth="1"/>
    <col min="1262" max="1262" width="4" style="2" customWidth="1"/>
    <col min="1263" max="1264" width="14.42578125" style="2" customWidth="1"/>
    <col min="1265" max="1265" width="4" style="2" customWidth="1"/>
    <col min="1266" max="1491" width="11.42578125" style="2"/>
    <col min="1492" max="1492" width="1.42578125" style="2" customWidth="1"/>
    <col min="1493" max="1493" width="3.42578125" style="2" customWidth="1"/>
    <col min="1494" max="1494" width="12.5703125" style="2" customWidth="1"/>
    <col min="1495" max="1495" width="10.28515625" style="2" customWidth="1"/>
    <col min="1496" max="1496" width="35.7109375" style="2" customWidth="1"/>
    <col min="1497" max="1498" width="10.28515625" style="2" customWidth="1"/>
    <col min="1499" max="1499" width="35.7109375" style="2" customWidth="1"/>
    <col min="1500" max="1500" width="16.42578125" style="2" customWidth="1"/>
    <col min="1501" max="1502" width="2" style="2" customWidth="1"/>
    <col min="1503" max="1503" width="4.85546875" style="2" customWidth="1"/>
    <col min="1504" max="1505" width="14.42578125" style="2" customWidth="1"/>
    <col min="1506" max="1506" width="4" style="2" customWidth="1"/>
    <col min="1507" max="1507" width="2" style="2" customWidth="1"/>
    <col min="1508" max="1508" width="4" style="2" customWidth="1"/>
    <col min="1509" max="1510" width="14.42578125" style="2" customWidth="1"/>
    <col min="1511" max="1511" width="4" style="2" customWidth="1"/>
    <col min="1512" max="1512" width="2" style="2" customWidth="1"/>
    <col min="1513" max="1513" width="4" style="2" customWidth="1"/>
    <col min="1514" max="1515" width="14.42578125" style="2" customWidth="1"/>
    <col min="1516" max="1516" width="4" style="2" customWidth="1"/>
    <col min="1517" max="1517" width="2" style="2" customWidth="1"/>
    <col min="1518" max="1518" width="4" style="2" customWidth="1"/>
    <col min="1519" max="1520" width="14.42578125" style="2" customWidth="1"/>
    <col min="1521" max="1521" width="4" style="2" customWidth="1"/>
    <col min="1522" max="1747" width="11.42578125" style="2"/>
    <col min="1748" max="1748" width="1.42578125" style="2" customWidth="1"/>
    <col min="1749" max="1749" width="3.42578125" style="2" customWidth="1"/>
    <col min="1750" max="1750" width="12.5703125" style="2" customWidth="1"/>
    <col min="1751" max="1751" width="10.28515625" style="2" customWidth="1"/>
    <col min="1752" max="1752" width="35.7109375" style="2" customWidth="1"/>
    <col min="1753" max="1754" width="10.28515625" style="2" customWidth="1"/>
    <col min="1755" max="1755" width="35.7109375" style="2" customWidth="1"/>
    <col min="1756" max="1756" width="16.42578125" style="2" customWidth="1"/>
    <col min="1757" max="1758" width="2" style="2" customWidth="1"/>
    <col min="1759" max="1759" width="4.85546875" style="2" customWidth="1"/>
    <col min="1760" max="1761" width="14.42578125" style="2" customWidth="1"/>
    <col min="1762" max="1762" width="4" style="2" customWidth="1"/>
    <col min="1763" max="1763" width="2" style="2" customWidth="1"/>
    <col min="1764" max="1764" width="4" style="2" customWidth="1"/>
    <col min="1765" max="1766" width="14.42578125" style="2" customWidth="1"/>
    <col min="1767" max="1767" width="4" style="2" customWidth="1"/>
    <col min="1768" max="1768" width="2" style="2" customWidth="1"/>
    <col min="1769" max="1769" width="4" style="2" customWidth="1"/>
    <col min="1770" max="1771" width="14.42578125" style="2" customWidth="1"/>
    <col min="1772" max="1772" width="4" style="2" customWidth="1"/>
    <col min="1773" max="1773" width="2" style="2" customWidth="1"/>
    <col min="1774" max="1774" width="4" style="2" customWidth="1"/>
    <col min="1775" max="1776" width="14.42578125" style="2" customWidth="1"/>
    <col min="1777" max="1777" width="4" style="2" customWidth="1"/>
    <col min="1778" max="2003" width="11.42578125" style="2"/>
    <col min="2004" max="2004" width="1.42578125" style="2" customWidth="1"/>
    <col min="2005" max="2005" width="3.42578125" style="2" customWidth="1"/>
    <col min="2006" max="2006" width="12.5703125" style="2" customWidth="1"/>
    <col min="2007" max="2007" width="10.28515625" style="2" customWidth="1"/>
    <col min="2008" max="2008" width="35.7109375" style="2" customWidth="1"/>
    <col min="2009" max="2010" width="10.28515625" style="2" customWidth="1"/>
    <col min="2011" max="2011" width="35.7109375" style="2" customWidth="1"/>
    <col min="2012" max="2012" width="16.42578125" style="2" customWidth="1"/>
    <col min="2013" max="2014" width="2" style="2" customWidth="1"/>
    <col min="2015" max="2015" width="4.85546875" style="2" customWidth="1"/>
    <col min="2016" max="2017" width="14.42578125" style="2" customWidth="1"/>
    <col min="2018" max="2018" width="4" style="2" customWidth="1"/>
    <col min="2019" max="2019" width="2" style="2" customWidth="1"/>
    <col min="2020" max="2020" width="4" style="2" customWidth="1"/>
    <col min="2021" max="2022" width="14.42578125" style="2" customWidth="1"/>
    <col min="2023" max="2023" width="4" style="2" customWidth="1"/>
    <col min="2024" max="2024" width="2" style="2" customWidth="1"/>
    <col min="2025" max="2025" width="4" style="2" customWidth="1"/>
    <col min="2026" max="2027" width="14.42578125" style="2" customWidth="1"/>
    <col min="2028" max="2028" width="4" style="2" customWidth="1"/>
    <col min="2029" max="2029" width="2" style="2" customWidth="1"/>
    <col min="2030" max="2030" width="4" style="2" customWidth="1"/>
    <col min="2031" max="2032" width="14.42578125" style="2" customWidth="1"/>
    <col min="2033" max="2033" width="4" style="2" customWidth="1"/>
    <col min="2034" max="2259" width="11.42578125" style="2"/>
    <col min="2260" max="2260" width="1.42578125" style="2" customWidth="1"/>
    <col min="2261" max="2261" width="3.42578125" style="2" customWidth="1"/>
    <col min="2262" max="2262" width="12.5703125" style="2" customWidth="1"/>
    <col min="2263" max="2263" width="10.28515625" style="2" customWidth="1"/>
    <col min="2264" max="2264" width="35.7109375" style="2" customWidth="1"/>
    <col min="2265" max="2266" width="10.28515625" style="2" customWidth="1"/>
    <col min="2267" max="2267" width="35.7109375" style="2" customWidth="1"/>
    <col min="2268" max="2268" width="16.42578125" style="2" customWidth="1"/>
    <col min="2269" max="2270" width="2" style="2" customWidth="1"/>
    <col min="2271" max="2271" width="4.85546875" style="2" customWidth="1"/>
    <col min="2272" max="2273" width="14.42578125" style="2" customWidth="1"/>
    <col min="2274" max="2274" width="4" style="2" customWidth="1"/>
    <col min="2275" max="2275" width="2" style="2" customWidth="1"/>
    <col min="2276" max="2276" width="4" style="2" customWidth="1"/>
    <col min="2277" max="2278" width="14.42578125" style="2" customWidth="1"/>
    <col min="2279" max="2279" width="4" style="2" customWidth="1"/>
    <col min="2280" max="2280" width="2" style="2" customWidth="1"/>
    <col min="2281" max="2281" width="4" style="2" customWidth="1"/>
    <col min="2282" max="2283" width="14.42578125" style="2" customWidth="1"/>
    <col min="2284" max="2284" width="4" style="2" customWidth="1"/>
    <col min="2285" max="2285" width="2" style="2" customWidth="1"/>
    <col min="2286" max="2286" width="4" style="2" customWidth="1"/>
    <col min="2287" max="2288" width="14.42578125" style="2" customWidth="1"/>
    <col min="2289" max="2289" width="4" style="2" customWidth="1"/>
    <col min="2290" max="2515" width="11.42578125" style="2"/>
    <col min="2516" max="2516" width="1.42578125" style="2" customWidth="1"/>
    <col min="2517" max="2517" width="3.42578125" style="2" customWidth="1"/>
    <col min="2518" max="2518" width="12.5703125" style="2" customWidth="1"/>
    <col min="2519" max="2519" width="10.28515625" style="2" customWidth="1"/>
    <col min="2520" max="2520" width="35.7109375" style="2" customWidth="1"/>
    <col min="2521" max="2522" width="10.28515625" style="2" customWidth="1"/>
    <col min="2523" max="2523" width="35.7109375" style="2" customWidth="1"/>
    <col min="2524" max="2524" width="16.42578125" style="2" customWidth="1"/>
    <col min="2525" max="2526" width="2" style="2" customWidth="1"/>
    <col min="2527" max="2527" width="4.85546875" style="2" customWidth="1"/>
    <col min="2528" max="2529" width="14.42578125" style="2" customWidth="1"/>
    <col min="2530" max="2530" width="4" style="2" customWidth="1"/>
    <col min="2531" max="2531" width="2" style="2" customWidth="1"/>
    <col min="2532" max="2532" width="4" style="2" customWidth="1"/>
    <col min="2533" max="2534" width="14.42578125" style="2" customWidth="1"/>
    <col min="2535" max="2535" width="4" style="2" customWidth="1"/>
    <col min="2536" max="2536" width="2" style="2" customWidth="1"/>
    <col min="2537" max="2537" width="4" style="2" customWidth="1"/>
    <col min="2538" max="2539" width="14.42578125" style="2" customWidth="1"/>
    <col min="2540" max="2540" width="4" style="2" customWidth="1"/>
    <col min="2541" max="2541" width="2" style="2" customWidth="1"/>
    <col min="2542" max="2542" width="4" style="2" customWidth="1"/>
    <col min="2543" max="2544" width="14.42578125" style="2" customWidth="1"/>
    <col min="2545" max="2545" width="4" style="2" customWidth="1"/>
    <col min="2546" max="2771" width="11.42578125" style="2"/>
    <col min="2772" max="2772" width="1.42578125" style="2" customWidth="1"/>
    <col min="2773" max="2773" width="3.42578125" style="2" customWidth="1"/>
    <col min="2774" max="2774" width="12.5703125" style="2" customWidth="1"/>
    <col min="2775" max="2775" width="10.28515625" style="2" customWidth="1"/>
    <col min="2776" max="2776" width="35.7109375" style="2" customWidth="1"/>
    <col min="2777" max="2778" width="10.28515625" style="2" customWidth="1"/>
    <col min="2779" max="2779" width="35.7109375" style="2" customWidth="1"/>
    <col min="2780" max="2780" width="16.42578125" style="2" customWidth="1"/>
    <col min="2781" max="2782" width="2" style="2" customWidth="1"/>
    <col min="2783" max="2783" width="4.85546875" style="2" customWidth="1"/>
    <col min="2784" max="2785" width="14.42578125" style="2" customWidth="1"/>
    <col min="2786" max="2786" width="4" style="2" customWidth="1"/>
    <col min="2787" max="2787" width="2" style="2" customWidth="1"/>
    <col min="2788" max="2788" width="4" style="2" customWidth="1"/>
    <col min="2789" max="2790" width="14.42578125" style="2" customWidth="1"/>
    <col min="2791" max="2791" width="4" style="2" customWidth="1"/>
    <col min="2792" max="2792" width="2" style="2" customWidth="1"/>
    <col min="2793" max="2793" width="4" style="2" customWidth="1"/>
    <col min="2794" max="2795" width="14.42578125" style="2" customWidth="1"/>
    <col min="2796" max="2796" width="4" style="2" customWidth="1"/>
    <col min="2797" max="2797" width="2" style="2" customWidth="1"/>
    <col min="2798" max="2798" width="4" style="2" customWidth="1"/>
    <col min="2799" max="2800" width="14.42578125" style="2" customWidth="1"/>
    <col min="2801" max="2801" width="4" style="2" customWidth="1"/>
    <col min="2802" max="3027" width="11.42578125" style="2"/>
    <col min="3028" max="3028" width="1.42578125" style="2" customWidth="1"/>
    <col min="3029" max="3029" width="3.42578125" style="2" customWidth="1"/>
    <col min="3030" max="3030" width="12.5703125" style="2" customWidth="1"/>
    <col min="3031" max="3031" width="10.28515625" style="2" customWidth="1"/>
    <col min="3032" max="3032" width="35.7109375" style="2" customWidth="1"/>
    <col min="3033" max="3034" width="10.28515625" style="2" customWidth="1"/>
    <col min="3035" max="3035" width="35.7109375" style="2" customWidth="1"/>
    <col min="3036" max="3036" width="16.42578125" style="2" customWidth="1"/>
    <col min="3037" max="3038" width="2" style="2" customWidth="1"/>
    <col min="3039" max="3039" width="4.85546875" style="2" customWidth="1"/>
    <col min="3040" max="3041" width="14.42578125" style="2" customWidth="1"/>
    <col min="3042" max="3042" width="4" style="2" customWidth="1"/>
    <col min="3043" max="3043" width="2" style="2" customWidth="1"/>
    <col min="3044" max="3044" width="4" style="2" customWidth="1"/>
    <col min="3045" max="3046" width="14.42578125" style="2" customWidth="1"/>
    <col min="3047" max="3047" width="4" style="2" customWidth="1"/>
    <col min="3048" max="3048" width="2" style="2" customWidth="1"/>
    <col min="3049" max="3049" width="4" style="2" customWidth="1"/>
    <col min="3050" max="3051" width="14.42578125" style="2" customWidth="1"/>
    <col min="3052" max="3052" width="4" style="2" customWidth="1"/>
    <col min="3053" max="3053" width="2" style="2" customWidth="1"/>
    <col min="3054" max="3054" width="4" style="2" customWidth="1"/>
    <col min="3055" max="3056" width="14.42578125" style="2" customWidth="1"/>
    <col min="3057" max="3057" width="4" style="2" customWidth="1"/>
    <col min="3058" max="3283" width="11.42578125" style="2"/>
    <col min="3284" max="3284" width="1.42578125" style="2" customWidth="1"/>
    <col min="3285" max="3285" width="3.42578125" style="2" customWidth="1"/>
    <col min="3286" max="3286" width="12.5703125" style="2" customWidth="1"/>
    <col min="3287" max="3287" width="10.28515625" style="2" customWidth="1"/>
    <col min="3288" max="3288" width="35.7109375" style="2" customWidth="1"/>
    <col min="3289" max="3290" width="10.28515625" style="2" customWidth="1"/>
    <col min="3291" max="3291" width="35.7109375" style="2" customWidth="1"/>
    <col min="3292" max="3292" width="16.42578125" style="2" customWidth="1"/>
    <col min="3293" max="3294" width="2" style="2" customWidth="1"/>
    <col min="3295" max="3295" width="4.85546875" style="2" customWidth="1"/>
    <col min="3296" max="3297" width="14.42578125" style="2" customWidth="1"/>
    <col min="3298" max="3298" width="4" style="2" customWidth="1"/>
    <col min="3299" max="3299" width="2" style="2" customWidth="1"/>
    <col min="3300" max="3300" width="4" style="2" customWidth="1"/>
    <col min="3301" max="3302" width="14.42578125" style="2" customWidth="1"/>
    <col min="3303" max="3303" width="4" style="2" customWidth="1"/>
    <col min="3304" max="3304" width="2" style="2" customWidth="1"/>
    <col min="3305" max="3305" width="4" style="2" customWidth="1"/>
    <col min="3306" max="3307" width="14.42578125" style="2" customWidth="1"/>
    <col min="3308" max="3308" width="4" style="2" customWidth="1"/>
    <col min="3309" max="3309" width="2" style="2" customWidth="1"/>
    <col min="3310" max="3310" width="4" style="2" customWidth="1"/>
    <col min="3311" max="3312" width="14.42578125" style="2" customWidth="1"/>
    <col min="3313" max="3313" width="4" style="2" customWidth="1"/>
    <col min="3314" max="3539" width="11.42578125" style="2"/>
    <col min="3540" max="3540" width="1.42578125" style="2" customWidth="1"/>
    <col min="3541" max="3541" width="3.42578125" style="2" customWidth="1"/>
    <col min="3542" max="3542" width="12.5703125" style="2" customWidth="1"/>
    <col min="3543" max="3543" width="10.28515625" style="2" customWidth="1"/>
    <col min="3544" max="3544" width="35.7109375" style="2" customWidth="1"/>
    <col min="3545" max="3546" width="10.28515625" style="2" customWidth="1"/>
    <col min="3547" max="3547" width="35.7109375" style="2" customWidth="1"/>
    <col min="3548" max="3548" width="16.42578125" style="2" customWidth="1"/>
    <col min="3549" max="3550" width="2" style="2" customWidth="1"/>
    <col min="3551" max="3551" width="4.85546875" style="2" customWidth="1"/>
    <col min="3552" max="3553" width="14.42578125" style="2" customWidth="1"/>
    <col min="3554" max="3554" width="4" style="2" customWidth="1"/>
    <col min="3555" max="3555" width="2" style="2" customWidth="1"/>
    <col min="3556" max="3556" width="4" style="2" customWidth="1"/>
    <col min="3557" max="3558" width="14.42578125" style="2" customWidth="1"/>
    <col min="3559" max="3559" width="4" style="2" customWidth="1"/>
    <col min="3560" max="3560" width="2" style="2" customWidth="1"/>
    <col min="3561" max="3561" width="4" style="2" customWidth="1"/>
    <col min="3562" max="3563" width="14.42578125" style="2" customWidth="1"/>
    <col min="3564" max="3564" width="4" style="2" customWidth="1"/>
    <col min="3565" max="3565" width="2" style="2" customWidth="1"/>
    <col min="3566" max="3566" width="4" style="2" customWidth="1"/>
    <col min="3567" max="3568" width="14.42578125" style="2" customWidth="1"/>
    <col min="3569" max="3569" width="4" style="2" customWidth="1"/>
    <col min="3570" max="3795" width="11.42578125" style="2"/>
    <col min="3796" max="3796" width="1.42578125" style="2" customWidth="1"/>
    <col min="3797" max="3797" width="3.42578125" style="2" customWidth="1"/>
    <col min="3798" max="3798" width="12.5703125" style="2" customWidth="1"/>
    <col min="3799" max="3799" width="10.28515625" style="2" customWidth="1"/>
    <col min="3800" max="3800" width="35.7109375" style="2" customWidth="1"/>
    <col min="3801" max="3802" width="10.28515625" style="2" customWidth="1"/>
    <col min="3803" max="3803" width="35.7109375" style="2" customWidth="1"/>
    <col min="3804" max="3804" width="16.42578125" style="2" customWidth="1"/>
    <col min="3805" max="3806" width="2" style="2" customWidth="1"/>
    <col min="3807" max="3807" width="4.85546875" style="2" customWidth="1"/>
    <col min="3808" max="3809" width="14.42578125" style="2" customWidth="1"/>
    <col min="3810" max="3810" width="4" style="2" customWidth="1"/>
    <col min="3811" max="3811" width="2" style="2" customWidth="1"/>
    <col min="3812" max="3812" width="4" style="2" customWidth="1"/>
    <col min="3813" max="3814" width="14.42578125" style="2" customWidth="1"/>
    <col min="3815" max="3815" width="4" style="2" customWidth="1"/>
    <col min="3816" max="3816" width="2" style="2" customWidth="1"/>
    <col min="3817" max="3817" width="4" style="2" customWidth="1"/>
    <col min="3818" max="3819" width="14.42578125" style="2" customWidth="1"/>
    <col min="3820" max="3820" width="4" style="2" customWidth="1"/>
    <col min="3821" max="3821" width="2" style="2" customWidth="1"/>
    <col min="3822" max="3822" width="4" style="2" customWidth="1"/>
    <col min="3823" max="3824" width="14.42578125" style="2" customWidth="1"/>
    <col min="3825" max="3825" width="4" style="2" customWidth="1"/>
    <col min="3826" max="4051" width="11.42578125" style="2"/>
    <col min="4052" max="4052" width="1.42578125" style="2" customWidth="1"/>
    <col min="4053" max="4053" width="3.42578125" style="2" customWidth="1"/>
    <col min="4054" max="4054" width="12.5703125" style="2" customWidth="1"/>
    <col min="4055" max="4055" width="10.28515625" style="2" customWidth="1"/>
    <col min="4056" max="4056" width="35.7109375" style="2" customWidth="1"/>
    <col min="4057" max="4058" width="10.28515625" style="2" customWidth="1"/>
    <col min="4059" max="4059" width="35.7109375" style="2" customWidth="1"/>
    <col min="4060" max="4060" width="16.42578125" style="2" customWidth="1"/>
    <col min="4061" max="4062" width="2" style="2" customWidth="1"/>
    <col min="4063" max="4063" width="4.85546875" style="2" customWidth="1"/>
    <col min="4064" max="4065" width="14.42578125" style="2" customWidth="1"/>
    <col min="4066" max="4066" width="4" style="2" customWidth="1"/>
    <col min="4067" max="4067" width="2" style="2" customWidth="1"/>
    <col min="4068" max="4068" width="4" style="2" customWidth="1"/>
    <col min="4069" max="4070" width="14.42578125" style="2" customWidth="1"/>
    <col min="4071" max="4071" width="4" style="2" customWidth="1"/>
    <col min="4072" max="4072" width="2" style="2" customWidth="1"/>
    <col min="4073" max="4073" width="4" style="2" customWidth="1"/>
    <col min="4074" max="4075" width="14.42578125" style="2" customWidth="1"/>
    <col min="4076" max="4076" width="4" style="2" customWidth="1"/>
    <col min="4077" max="4077" width="2" style="2" customWidth="1"/>
    <col min="4078" max="4078" width="4" style="2" customWidth="1"/>
    <col min="4079" max="4080" width="14.42578125" style="2" customWidth="1"/>
    <col min="4081" max="4081" width="4" style="2" customWidth="1"/>
    <col min="4082" max="4307" width="11.42578125" style="2"/>
    <col min="4308" max="4308" width="1.42578125" style="2" customWidth="1"/>
    <col min="4309" max="4309" width="3.42578125" style="2" customWidth="1"/>
    <col min="4310" max="4310" width="12.5703125" style="2" customWidth="1"/>
    <col min="4311" max="4311" width="10.28515625" style="2" customWidth="1"/>
    <col min="4312" max="4312" width="35.7109375" style="2" customWidth="1"/>
    <col min="4313" max="4314" width="10.28515625" style="2" customWidth="1"/>
    <col min="4315" max="4315" width="35.7109375" style="2" customWidth="1"/>
    <col min="4316" max="4316" width="16.42578125" style="2" customWidth="1"/>
    <col min="4317" max="4318" width="2" style="2" customWidth="1"/>
    <col min="4319" max="4319" width="4.85546875" style="2" customWidth="1"/>
    <col min="4320" max="4321" width="14.42578125" style="2" customWidth="1"/>
    <col min="4322" max="4322" width="4" style="2" customWidth="1"/>
    <col min="4323" max="4323" width="2" style="2" customWidth="1"/>
    <col min="4324" max="4324" width="4" style="2" customWidth="1"/>
    <col min="4325" max="4326" width="14.42578125" style="2" customWidth="1"/>
    <col min="4327" max="4327" width="4" style="2" customWidth="1"/>
    <col min="4328" max="4328" width="2" style="2" customWidth="1"/>
    <col min="4329" max="4329" width="4" style="2" customWidth="1"/>
    <col min="4330" max="4331" width="14.42578125" style="2" customWidth="1"/>
    <col min="4332" max="4332" width="4" style="2" customWidth="1"/>
    <col min="4333" max="4333" width="2" style="2" customWidth="1"/>
    <col min="4334" max="4334" width="4" style="2" customWidth="1"/>
    <col min="4335" max="4336" width="14.42578125" style="2" customWidth="1"/>
    <col min="4337" max="4337" width="4" style="2" customWidth="1"/>
    <col min="4338" max="4563" width="11.42578125" style="2"/>
    <col min="4564" max="4564" width="1.42578125" style="2" customWidth="1"/>
    <col min="4565" max="4565" width="3.42578125" style="2" customWidth="1"/>
    <col min="4566" max="4566" width="12.5703125" style="2" customWidth="1"/>
    <col min="4567" max="4567" width="10.28515625" style="2" customWidth="1"/>
    <col min="4568" max="4568" width="35.7109375" style="2" customWidth="1"/>
    <col min="4569" max="4570" width="10.28515625" style="2" customWidth="1"/>
    <col min="4571" max="4571" width="35.7109375" style="2" customWidth="1"/>
    <col min="4572" max="4572" width="16.42578125" style="2" customWidth="1"/>
    <col min="4573" max="4574" width="2" style="2" customWidth="1"/>
    <col min="4575" max="4575" width="4.85546875" style="2" customWidth="1"/>
    <col min="4576" max="4577" width="14.42578125" style="2" customWidth="1"/>
    <col min="4578" max="4578" width="4" style="2" customWidth="1"/>
    <col min="4579" max="4579" width="2" style="2" customWidth="1"/>
    <col min="4580" max="4580" width="4" style="2" customWidth="1"/>
    <col min="4581" max="4582" width="14.42578125" style="2" customWidth="1"/>
    <col min="4583" max="4583" width="4" style="2" customWidth="1"/>
    <col min="4584" max="4584" width="2" style="2" customWidth="1"/>
    <col min="4585" max="4585" width="4" style="2" customWidth="1"/>
    <col min="4586" max="4587" width="14.42578125" style="2" customWidth="1"/>
    <col min="4588" max="4588" width="4" style="2" customWidth="1"/>
    <col min="4589" max="4589" width="2" style="2" customWidth="1"/>
    <col min="4590" max="4590" width="4" style="2" customWidth="1"/>
    <col min="4591" max="4592" width="14.42578125" style="2" customWidth="1"/>
    <col min="4593" max="4593" width="4" style="2" customWidth="1"/>
    <col min="4594" max="4819" width="11.42578125" style="2"/>
    <col min="4820" max="4820" width="1.42578125" style="2" customWidth="1"/>
    <col min="4821" max="4821" width="3.42578125" style="2" customWidth="1"/>
    <col min="4822" max="4822" width="12.5703125" style="2" customWidth="1"/>
    <col min="4823" max="4823" width="10.28515625" style="2" customWidth="1"/>
    <col min="4824" max="4824" width="35.7109375" style="2" customWidth="1"/>
    <col min="4825" max="4826" width="10.28515625" style="2" customWidth="1"/>
    <col min="4827" max="4827" width="35.7109375" style="2" customWidth="1"/>
    <col min="4828" max="4828" width="16.42578125" style="2" customWidth="1"/>
    <col min="4829" max="4830" width="2" style="2" customWidth="1"/>
    <col min="4831" max="4831" width="4.85546875" style="2" customWidth="1"/>
    <col min="4832" max="4833" width="14.42578125" style="2" customWidth="1"/>
    <col min="4834" max="4834" width="4" style="2" customWidth="1"/>
    <col min="4835" max="4835" width="2" style="2" customWidth="1"/>
    <col min="4836" max="4836" width="4" style="2" customWidth="1"/>
    <col min="4837" max="4838" width="14.42578125" style="2" customWidth="1"/>
    <col min="4839" max="4839" width="4" style="2" customWidth="1"/>
    <col min="4840" max="4840" width="2" style="2" customWidth="1"/>
    <col min="4841" max="4841" width="4" style="2" customWidth="1"/>
    <col min="4842" max="4843" width="14.42578125" style="2" customWidth="1"/>
    <col min="4844" max="4844" width="4" style="2" customWidth="1"/>
    <col min="4845" max="4845" width="2" style="2" customWidth="1"/>
    <col min="4846" max="4846" width="4" style="2" customWidth="1"/>
    <col min="4847" max="4848" width="14.42578125" style="2" customWidth="1"/>
    <col min="4849" max="4849" width="4" style="2" customWidth="1"/>
    <col min="4850" max="5075" width="11.42578125" style="2"/>
    <col min="5076" max="5076" width="1.42578125" style="2" customWidth="1"/>
    <col min="5077" max="5077" width="3.42578125" style="2" customWidth="1"/>
    <col min="5078" max="5078" width="12.5703125" style="2" customWidth="1"/>
    <col min="5079" max="5079" width="10.28515625" style="2" customWidth="1"/>
    <col min="5080" max="5080" width="35.7109375" style="2" customWidth="1"/>
    <col min="5081" max="5082" width="10.28515625" style="2" customWidth="1"/>
    <col min="5083" max="5083" width="35.7109375" style="2" customWidth="1"/>
    <col min="5084" max="5084" width="16.42578125" style="2" customWidth="1"/>
    <col min="5085" max="5086" width="2" style="2" customWidth="1"/>
    <col min="5087" max="5087" width="4.85546875" style="2" customWidth="1"/>
    <col min="5088" max="5089" width="14.42578125" style="2" customWidth="1"/>
    <col min="5090" max="5090" width="4" style="2" customWidth="1"/>
    <col min="5091" max="5091" width="2" style="2" customWidth="1"/>
    <col min="5092" max="5092" width="4" style="2" customWidth="1"/>
    <col min="5093" max="5094" width="14.42578125" style="2" customWidth="1"/>
    <col min="5095" max="5095" width="4" style="2" customWidth="1"/>
    <col min="5096" max="5096" width="2" style="2" customWidth="1"/>
    <col min="5097" max="5097" width="4" style="2" customWidth="1"/>
    <col min="5098" max="5099" width="14.42578125" style="2" customWidth="1"/>
    <col min="5100" max="5100" width="4" style="2" customWidth="1"/>
    <col min="5101" max="5101" width="2" style="2" customWidth="1"/>
    <col min="5102" max="5102" width="4" style="2" customWidth="1"/>
    <col min="5103" max="5104" width="14.42578125" style="2" customWidth="1"/>
    <col min="5105" max="5105" width="4" style="2" customWidth="1"/>
    <col min="5106" max="5331" width="11.42578125" style="2"/>
    <col min="5332" max="5332" width="1.42578125" style="2" customWidth="1"/>
    <col min="5333" max="5333" width="3.42578125" style="2" customWidth="1"/>
    <col min="5334" max="5334" width="12.5703125" style="2" customWidth="1"/>
    <col min="5335" max="5335" width="10.28515625" style="2" customWidth="1"/>
    <col min="5336" max="5336" width="35.7109375" style="2" customWidth="1"/>
    <col min="5337" max="5338" width="10.28515625" style="2" customWidth="1"/>
    <col min="5339" max="5339" width="35.7109375" style="2" customWidth="1"/>
    <col min="5340" max="5340" width="16.42578125" style="2" customWidth="1"/>
    <col min="5341" max="5342" width="2" style="2" customWidth="1"/>
    <col min="5343" max="5343" width="4.85546875" style="2" customWidth="1"/>
    <col min="5344" max="5345" width="14.42578125" style="2" customWidth="1"/>
    <col min="5346" max="5346" width="4" style="2" customWidth="1"/>
    <col min="5347" max="5347" width="2" style="2" customWidth="1"/>
    <col min="5348" max="5348" width="4" style="2" customWidth="1"/>
    <col min="5349" max="5350" width="14.42578125" style="2" customWidth="1"/>
    <col min="5351" max="5351" width="4" style="2" customWidth="1"/>
    <col min="5352" max="5352" width="2" style="2" customWidth="1"/>
    <col min="5353" max="5353" width="4" style="2" customWidth="1"/>
    <col min="5354" max="5355" width="14.42578125" style="2" customWidth="1"/>
    <col min="5356" max="5356" width="4" style="2" customWidth="1"/>
    <col min="5357" max="5357" width="2" style="2" customWidth="1"/>
    <col min="5358" max="5358" width="4" style="2" customWidth="1"/>
    <col min="5359" max="5360" width="14.42578125" style="2" customWidth="1"/>
    <col min="5361" max="5361" width="4" style="2" customWidth="1"/>
    <col min="5362" max="5587" width="11.42578125" style="2"/>
    <col min="5588" max="5588" width="1.42578125" style="2" customWidth="1"/>
    <col min="5589" max="5589" width="3.42578125" style="2" customWidth="1"/>
    <col min="5590" max="5590" width="12.5703125" style="2" customWidth="1"/>
    <col min="5591" max="5591" width="10.28515625" style="2" customWidth="1"/>
    <col min="5592" max="5592" width="35.7109375" style="2" customWidth="1"/>
    <col min="5593" max="5594" width="10.28515625" style="2" customWidth="1"/>
    <col min="5595" max="5595" width="35.7109375" style="2" customWidth="1"/>
    <col min="5596" max="5596" width="16.42578125" style="2" customWidth="1"/>
    <col min="5597" max="5598" width="2" style="2" customWidth="1"/>
    <col min="5599" max="5599" width="4.85546875" style="2" customWidth="1"/>
    <col min="5600" max="5601" width="14.42578125" style="2" customWidth="1"/>
    <col min="5602" max="5602" width="4" style="2" customWidth="1"/>
    <col min="5603" max="5603" width="2" style="2" customWidth="1"/>
    <col min="5604" max="5604" width="4" style="2" customWidth="1"/>
    <col min="5605" max="5606" width="14.42578125" style="2" customWidth="1"/>
    <col min="5607" max="5607" width="4" style="2" customWidth="1"/>
    <col min="5608" max="5608" width="2" style="2" customWidth="1"/>
    <col min="5609" max="5609" width="4" style="2" customWidth="1"/>
    <col min="5610" max="5611" width="14.42578125" style="2" customWidth="1"/>
    <col min="5612" max="5612" width="4" style="2" customWidth="1"/>
    <col min="5613" max="5613" width="2" style="2" customWidth="1"/>
    <col min="5614" max="5614" width="4" style="2" customWidth="1"/>
    <col min="5615" max="5616" width="14.42578125" style="2" customWidth="1"/>
    <col min="5617" max="5617" width="4" style="2" customWidth="1"/>
    <col min="5618" max="5843" width="11.42578125" style="2"/>
    <col min="5844" max="5844" width="1.42578125" style="2" customWidth="1"/>
    <col min="5845" max="5845" width="3.42578125" style="2" customWidth="1"/>
    <col min="5846" max="5846" width="12.5703125" style="2" customWidth="1"/>
    <col min="5847" max="5847" width="10.28515625" style="2" customWidth="1"/>
    <col min="5848" max="5848" width="35.7109375" style="2" customWidth="1"/>
    <col min="5849" max="5850" width="10.28515625" style="2" customWidth="1"/>
    <col min="5851" max="5851" width="35.7109375" style="2" customWidth="1"/>
    <col min="5852" max="5852" width="16.42578125" style="2" customWidth="1"/>
    <col min="5853" max="5854" width="2" style="2" customWidth="1"/>
    <col min="5855" max="5855" width="4.85546875" style="2" customWidth="1"/>
    <col min="5856" max="5857" width="14.42578125" style="2" customWidth="1"/>
    <col min="5858" max="5858" width="4" style="2" customWidth="1"/>
    <col min="5859" max="5859" width="2" style="2" customWidth="1"/>
    <col min="5860" max="5860" width="4" style="2" customWidth="1"/>
    <col min="5861" max="5862" width="14.42578125" style="2" customWidth="1"/>
    <col min="5863" max="5863" width="4" style="2" customWidth="1"/>
    <col min="5864" max="5864" width="2" style="2" customWidth="1"/>
    <col min="5865" max="5865" width="4" style="2" customWidth="1"/>
    <col min="5866" max="5867" width="14.42578125" style="2" customWidth="1"/>
    <col min="5868" max="5868" width="4" style="2" customWidth="1"/>
    <col min="5869" max="5869" width="2" style="2" customWidth="1"/>
    <col min="5870" max="5870" width="4" style="2" customWidth="1"/>
    <col min="5871" max="5872" width="14.42578125" style="2" customWidth="1"/>
    <col min="5873" max="5873" width="4" style="2" customWidth="1"/>
    <col min="5874" max="6099" width="11.42578125" style="2"/>
    <col min="6100" max="6100" width="1.42578125" style="2" customWidth="1"/>
    <col min="6101" max="6101" width="3.42578125" style="2" customWidth="1"/>
    <col min="6102" max="6102" width="12.5703125" style="2" customWidth="1"/>
    <col min="6103" max="6103" width="10.28515625" style="2" customWidth="1"/>
    <col min="6104" max="6104" width="35.7109375" style="2" customWidth="1"/>
    <col min="6105" max="6106" width="10.28515625" style="2" customWidth="1"/>
    <col min="6107" max="6107" width="35.7109375" style="2" customWidth="1"/>
    <col min="6108" max="6108" width="16.42578125" style="2" customWidth="1"/>
    <col min="6109" max="6110" width="2" style="2" customWidth="1"/>
    <col min="6111" max="6111" width="4.85546875" style="2" customWidth="1"/>
    <col min="6112" max="6113" width="14.42578125" style="2" customWidth="1"/>
    <col min="6114" max="6114" width="4" style="2" customWidth="1"/>
    <col min="6115" max="6115" width="2" style="2" customWidth="1"/>
    <col min="6116" max="6116" width="4" style="2" customWidth="1"/>
    <col min="6117" max="6118" width="14.42578125" style="2" customWidth="1"/>
    <col min="6119" max="6119" width="4" style="2" customWidth="1"/>
    <col min="6120" max="6120" width="2" style="2" customWidth="1"/>
    <col min="6121" max="6121" width="4" style="2" customWidth="1"/>
    <col min="6122" max="6123" width="14.42578125" style="2" customWidth="1"/>
    <col min="6124" max="6124" width="4" style="2" customWidth="1"/>
    <col min="6125" max="6125" width="2" style="2" customWidth="1"/>
    <col min="6126" max="6126" width="4" style="2" customWidth="1"/>
    <col min="6127" max="6128" width="14.42578125" style="2" customWidth="1"/>
    <col min="6129" max="6129" width="4" style="2" customWidth="1"/>
    <col min="6130" max="6355" width="11.42578125" style="2"/>
    <col min="6356" max="6356" width="1.42578125" style="2" customWidth="1"/>
    <col min="6357" max="6357" width="3.42578125" style="2" customWidth="1"/>
    <col min="6358" max="6358" width="12.5703125" style="2" customWidth="1"/>
    <col min="6359" max="6359" width="10.28515625" style="2" customWidth="1"/>
    <col min="6360" max="6360" width="35.7109375" style="2" customWidth="1"/>
    <col min="6361" max="6362" width="10.28515625" style="2" customWidth="1"/>
    <col min="6363" max="6363" width="35.7109375" style="2" customWidth="1"/>
    <col min="6364" max="6364" width="16.42578125" style="2" customWidth="1"/>
    <col min="6365" max="6366" width="2" style="2" customWidth="1"/>
    <col min="6367" max="6367" width="4.85546875" style="2" customWidth="1"/>
    <col min="6368" max="6369" width="14.42578125" style="2" customWidth="1"/>
    <col min="6370" max="6370" width="4" style="2" customWidth="1"/>
    <col min="6371" max="6371" width="2" style="2" customWidth="1"/>
    <col min="6372" max="6372" width="4" style="2" customWidth="1"/>
    <col min="6373" max="6374" width="14.42578125" style="2" customWidth="1"/>
    <col min="6375" max="6375" width="4" style="2" customWidth="1"/>
    <col min="6376" max="6376" width="2" style="2" customWidth="1"/>
    <col min="6377" max="6377" width="4" style="2" customWidth="1"/>
    <col min="6378" max="6379" width="14.42578125" style="2" customWidth="1"/>
    <col min="6380" max="6380" width="4" style="2" customWidth="1"/>
    <col min="6381" max="6381" width="2" style="2" customWidth="1"/>
    <col min="6382" max="6382" width="4" style="2" customWidth="1"/>
    <col min="6383" max="6384" width="14.42578125" style="2" customWidth="1"/>
    <col min="6385" max="6385" width="4" style="2" customWidth="1"/>
    <col min="6386" max="6611" width="11.42578125" style="2"/>
    <col min="6612" max="6612" width="1.42578125" style="2" customWidth="1"/>
    <col min="6613" max="6613" width="3.42578125" style="2" customWidth="1"/>
    <col min="6614" max="6614" width="12.5703125" style="2" customWidth="1"/>
    <col min="6615" max="6615" width="10.28515625" style="2" customWidth="1"/>
    <col min="6616" max="6616" width="35.7109375" style="2" customWidth="1"/>
    <col min="6617" max="6618" width="10.28515625" style="2" customWidth="1"/>
    <col min="6619" max="6619" width="35.7109375" style="2" customWidth="1"/>
    <col min="6620" max="6620" width="16.42578125" style="2" customWidth="1"/>
    <col min="6621" max="6622" width="2" style="2" customWidth="1"/>
    <col min="6623" max="6623" width="4.85546875" style="2" customWidth="1"/>
    <col min="6624" max="6625" width="14.42578125" style="2" customWidth="1"/>
    <col min="6626" max="6626" width="4" style="2" customWidth="1"/>
    <col min="6627" max="6627" width="2" style="2" customWidth="1"/>
    <col min="6628" max="6628" width="4" style="2" customWidth="1"/>
    <col min="6629" max="6630" width="14.42578125" style="2" customWidth="1"/>
    <col min="6631" max="6631" width="4" style="2" customWidth="1"/>
    <col min="6632" max="6632" width="2" style="2" customWidth="1"/>
    <col min="6633" max="6633" width="4" style="2" customWidth="1"/>
    <col min="6634" max="6635" width="14.42578125" style="2" customWidth="1"/>
    <col min="6636" max="6636" width="4" style="2" customWidth="1"/>
    <col min="6637" max="6637" width="2" style="2" customWidth="1"/>
    <col min="6638" max="6638" width="4" style="2" customWidth="1"/>
    <col min="6639" max="6640" width="14.42578125" style="2" customWidth="1"/>
    <col min="6641" max="6641" width="4" style="2" customWidth="1"/>
    <col min="6642" max="6867" width="11.42578125" style="2"/>
    <col min="6868" max="6868" width="1.42578125" style="2" customWidth="1"/>
    <col min="6869" max="6869" width="3.42578125" style="2" customWidth="1"/>
    <col min="6870" max="6870" width="12.5703125" style="2" customWidth="1"/>
    <col min="6871" max="6871" width="10.28515625" style="2" customWidth="1"/>
    <col min="6872" max="6872" width="35.7109375" style="2" customWidth="1"/>
    <col min="6873" max="6874" width="10.28515625" style="2" customWidth="1"/>
    <col min="6875" max="6875" width="35.7109375" style="2" customWidth="1"/>
    <col min="6876" max="6876" width="16.42578125" style="2" customWidth="1"/>
    <col min="6877" max="6878" width="2" style="2" customWidth="1"/>
    <col min="6879" max="6879" width="4.85546875" style="2" customWidth="1"/>
    <col min="6880" max="6881" width="14.42578125" style="2" customWidth="1"/>
    <col min="6882" max="6882" width="4" style="2" customWidth="1"/>
    <col min="6883" max="6883" width="2" style="2" customWidth="1"/>
    <col min="6884" max="6884" width="4" style="2" customWidth="1"/>
    <col min="6885" max="6886" width="14.42578125" style="2" customWidth="1"/>
    <col min="6887" max="6887" width="4" style="2" customWidth="1"/>
    <col min="6888" max="6888" width="2" style="2" customWidth="1"/>
    <col min="6889" max="6889" width="4" style="2" customWidth="1"/>
    <col min="6890" max="6891" width="14.42578125" style="2" customWidth="1"/>
    <col min="6892" max="6892" width="4" style="2" customWidth="1"/>
    <col min="6893" max="6893" width="2" style="2" customWidth="1"/>
    <col min="6894" max="6894" width="4" style="2" customWidth="1"/>
    <col min="6895" max="6896" width="14.42578125" style="2" customWidth="1"/>
    <col min="6897" max="6897" width="4" style="2" customWidth="1"/>
    <col min="6898" max="7123" width="11.42578125" style="2"/>
    <col min="7124" max="7124" width="1.42578125" style="2" customWidth="1"/>
    <col min="7125" max="7125" width="3.42578125" style="2" customWidth="1"/>
    <col min="7126" max="7126" width="12.5703125" style="2" customWidth="1"/>
    <col min="7127" max="7127" width="10.28515625" style="2" customWidth="1"/>
    <col min="7128" max="7128" width="35.7109375" style="2" customWidth="1"/>
    <col min="7129" max="7130" width="10.28515625" style="2" customWidth="1"/>
    <col min="7131" max="7131" width="35.7109375" style="2" customWidth="1"/>
    <col min="7132" max="7132" width="16.42578125" style="2" customWidth="1"/>
    <col min="7133" max="7134" width="2" style="2" customWidth="1"/>
    <col min="7135" max="7135" width="4.85546875" style="2" customWidth="1"/>
    <col min="7136" max="7137" width="14.42578125" style="2" customWidth="1"/>
    <col min="7138" max="7138" width="4" style="2" customWidth="1"/>
    <col min="7139" max="7139" width="2" style="2" customWidth="1"/>
    <col min="7140" max="7140" width="4" style="2" customWidth="1"/>
    <col min="7141" max="7142" width="14.42578125" style="2" customWidth="1"/>
    <col min="7143" max="7143" width="4" style="2" customWidth="1"/>
    <col min="7144" max="7144" width="2" style="2" customWidth="1"/>
    <col min="7145" max="7145" width="4" style="2" customWidth="1"/>
    <col min="7146" max="7147" width="14.42578125" style="2" customWidth="1"/>
    <col min="7148" max="7148" width="4" style="2" customWidth="1"/>
    <col min="7149" max="7149" width="2" style="2" customWidth="1"/>
    <col min="7150" max="7150" width="4" style="2" customWidth="1"/>
    <col min="7151" max="7152" width="14.42578125" style="2" customWidth="1"/>
    <col min="7153" max="7153" width="4" style="2" customWidth="1"/>
    <col min="7154" max="7379" width="11.42578125" style="2"/>
    <col min="7380" max="7380" width="1.42578125" style="2" customWidth="1"/>
    <col min="7381" max="7381" width="3.42578125" style="2" customWidth="1"/>
    <col min="7382" max="7382" width="12.5703125" style="2" customWidth="1"/>
    <col min="7383" max="7383" width="10.28515625" style="2" customWidth="1"/>
    <col min="7384" max="7384" width="35.7109375" style="2" customWidth="1"/>
    <col min="7385" max="7386" width="10.28515625" style="2" customWidth="1"/>
    <col min="7387" max="7387" width="35.7109375" style="2" customWidth="1"/>
    <col min="7388" max="7388" width="16.42578125" style="2" customWidth="1"/>
    <col min="7389" max="7390" width="2" style="2" customWidth="1"/>
    <col min="7391" max="7391" width="4.85546875" style="2" customWidth="1"/>
    <col min="7392" max="7393" width="14.42578125" style="2" customWidth="1"/>
    <col min="7394" max="7394" width="4" style="2" customWidth="1"/>
    <col min="7395" max="7395" width="2" style="2" customWidth="1"/>
    <col min="7396" max="7396" width="4" style="2" customWidth="1"/>
    <col min="7397" max="7398" width="14.42578125" style="2" customWidth="1"/>
    <col min="7399" max="7399" width="4" style="2" customWidth="1"/>
    <col min="7400" max="7400" width="2" style="2" customWidth="1"/>
    <col min="7401" max="7401" width="4" style="2" customWidth="1"/>
    <col min="7402" max="7403" width="14.42578125" style="2" customWidth="1"/>
    <col min="7404" max="7404" width="4" style="2" customWidth="1"/>
    <col min="7405" max="7405" width="2" style="2" customWidth="1"/>
    <col min="7406" max="7406" width="4" style="2" customWidth="1"/>
    <col min="7407" max="7408" width="14.42578125" style="2" customWidth="1"/>
    <col min="7409" max="7409" width="4" style="2" customWidth="1"/>
    <col min="7410" max="7635" width="11.42578125" style="2"/>
    <col min="7636" max="7636" width="1.42578125" style="2" customWidth="1"/>
    <col min="7637" max="7637" width="3.42578125" style="2" customWidth="1"/>
    <col min="7638" max="7638" width="12.5703125" style="2" customWidth="1"/>
    <col min="7639" max="7639" width="10.28515625" style="2" customWidth="1"/>
    <col min="7640" max="7640" width="35.7109375" style="2" customWidth="1"/>
    <col min="7641" max="7642" width="10.28515625" style="2" customWidth="1"/>
    <col min="7643" max="7643" width="35.7109375" style="2" customWidth="1"/>
    <col min="7644" max="7644" width="16.42578125" style="2" customWidth="1"/>
    <col min="7645" max="7646" width="2" style="2" customWidth="1"/>
    <col min="7647" max="7647" width="4.85546875" style="2" customWidth="1"/>
    <col min="7648" max="7649" width="14.42578125" style="2" customWidth="1"/>
    <col min="7650" max="7650" width="4" style="2" customWidth="1"/>
    <col min="7651" max="7651" width="2" style="2" customWidth="1"/>
    <col min="7652" max="7652" width="4" style="2" customWidth="1"/>
    <col min="7653" max="7654" width="14.42578125" style="2" customWidth="1"/>
    <col min="7655" max="7655" width="4" style="2" customWidth="1"/>
    <col min="7656" max="7656" width="2" style="2" customWidth="1"/>
    <col min="7657" max="7657" width="4" style="2" customWidth="1"/>
    <col min="7658" max="7659" width="14.42578125" style="2" customWidth="1"/>
    <col min="7660" max="7660" width="4" style="2" customWidth="1"/>
    <col min="7661" max="7661" width="2" style="2" customWidth="1"/>
    <col min="7662" max="7662" width="4" style="2" customWidth="1"/>
    <col min="7663" max="7664" width="14.42578125" style="2" customWidth="1"/>
    <col min="7665" max="7665" width="4" style="2" customWidth="1"/>
    <col min="7666" max="7891" width="11.42578125" style="2"/>
    <col min="7892" max="7892" width="1.42578125" style="2" customWidth="1"/>
    <col min="7893" max="7893" width="3.42578125" style="2" customWidth="1"/>
    <col min="7894" max="7894" width="12.5703125" style="2" customWidth="1"/>
    <col min="7895" max="7895" width="10.28515625" style="2" customWidth="1"/>
    <col min="7896" max="7896" width="35.7109375" style="2" customWidth="1"/>
    <col min="7897" max="7898" width="10.28515625" style="2" customWidth="1"/>
    <col min="7899" max="7899" width="35.7109375" style="2" customWidth="1"/>
    <col min="7900" max="7900" width="16.42578125" style="2" customWidth="1"/>
    <col min="7901" max="7902" width="2" style="2" customWidth="1"/>
    <col min="7903" max="7903" width="4.85546875" style="2" customWidth="1"/>
    <col min="7904" max="7905" width="14.42578125" style="2" customWidth="1"/>
    <col min="7906" max="7906" width="4" style="2" customWidth="1"/>
    <col min="7907" max="7907" width="2" style="2" customWidth="1"/>
    <col min="7908" max="7908" width="4" style="2" customWidth="1"/>
    <col min="7909" max="7910" width="14.42578125" style="2" customWidth="1"/>
    <col min="7911" max="7911" width="4" style="2" customWidth="1"/>
    <col min="7912" max="7912" width="2" style="2" customWidth="1"/>
    <col min="7913" max="7913" width="4" style="2" customWidth="1"/>
    <col min="7914" max="7915" width="14.42578125" style="2" customWidth="1"/>
    <col min="7916" max="7916" width="4" style="2" customWidth="1"/>
    <col min="7917" max="7917" width="2" style="2" customWidth="1"/>
    <col min="7918" max="7918" width="4" style="2" customWidth="1"/>
    <col min="7919" max="7920" width="14.42578125" style="2" customWidth="1"/>
    <col min="7921" max="7921" width="4" style="2" customWidth="1"/>
    <col min="7922" max="8147" width="11.42578125" style="2"/>
    <col min="8148" max="8148" width="1.42578125" style="2" customWidth="1"/>
    <col min="8149" max="8149" width="3.42578125" style="2" customWidth="1"/>
    <col min="8150" max="8150" width="12.5703125" style="2" customWidth="1"/>
    <col min="8151" max="8151" width="10.28515625" style="2" customWidth="1"/>
    <col min="8152" max="8152" width="35.7109375" style="2" customWidth="1"/>
    <col min="8153" max="8154" width="10.28515625" style="2" customWidth="1"/>
    <col min="8155" max="8155" width="35.7109375" style="2" customWidth="1"/>
    <col min="8156" max="8156" width="16.42578125" style="2" customWidth="1"/>
    <col min="8157" max="8158" width="2" style="2" customWidth="1"/>
    <col min="8159" max="8159" width="4.85546875" style="2" customWidth="1"/>
    <col min="8160" max="8161" width="14.42578125" style="2" customWidth="1"/>
    <col min="8162" max="8162" width="4" style="2" customWidth="1"/>
    <col min="8163" max="8163" width="2" style="2" customWidth="1"/>
    <col min="8164" max="8164" width="4" style="2" customWidth="1"/>
    <col min="8165" max="8166" width="14.42578125" style="2" customWidth="1"/>
    <col min="8167" max="8167" width="4" style="2" customWidth="1"/>
    <col min="8168" max="8168" width="2" style="2" customWidth="1"/>
    <col min="8169" max="8169" width="4" style="2" customWidth="1"/>
    <col min="8170" max="8171" width="14.42578125" style="2" customWidth="1"/>
    <col min="8172" max="8172" width="4" style="2" customWidth="1"/>
    <col min="8173" max="8173" width="2" style="2" customWidth="1"/>
    <col min="8174" max="8174" width="4" style="2" customWidth="1"/>
    <col min="8175" max="8176" width="14.42578125" style="2" customWidth="1"/>
    <col min="8177" max="8177" width="4" style="2" customWidth="1"/>
    <col min="8178" max="8403" width="11.42578125" style="2"/>
    <col min="8404" max="8404" width="1.42578125" style="2" customWidth="1"/>
    <col min="8405" max="8405" width="3.42578125" style="2" customWidth="1"/>
    <col min="8406" max="8406" width="12.5703125" style="2" customWidth="1"/>
    <col min="8407" max="8407" width="10.28515625" style="2" customWidth="1"/>
    <col min="8408" max="8408" width="35.7109375" style="2" customWidth="1"/>
    <col min="8409" max="8410" width="10.28515625" style="2" customWidth="1"/>
    <col min="8411" max="8411" width="35.7109375" style="2" customWidth="1"/>
    <col min="8412" max="8412" width="16.42578125" style="2" customWidth="1"/>
    <col min="8413" max="8414" width="2" style="2" customWidth="1"/>
    <col min="8415" max="8415" width="4.85546875" style="2" customWidth="1"/>
    <col min="8416" max="8417" width="14.42578125" style="2" customWidth="1"/>
    <col min="8418" max="8418" width="4" style="2" customWidth="1"/>
    <col min="8419" max="8419" width="2" style="2" customWidth="1"/>
    <col min="8420" max="8420" width="4" style="2" customWidth="1"/>
    <col min="8421" max="8422" width="14.42578125" style="2" customWidth="1"/>
    <col min="8423" max="8423" width="4" style="2" customWidth="1"/>
    <col min="8424" max="8424" width="2" style="2" customWidth="1"/>
    <col min="8425" max="8425" width="4" style="2" customWidth="1"/>
    <col min="8426" max="8427" width="14.42578125" style="2" customWidth="1"/>
    <col min="8428" max="8428" width="4" style="2" customWidth="1"/>
    <col min="8429" max="8429" width="2" style="2" customWidth="1"/>
    <col min="8430" max="8430" width="4" style="2" customWidth="1"/>
    <col min="8431" max="8432" width="14.42578125" style="2" customWidth="1"/>
    <col min="8433" max="8433" width="4" style="2" customWidth="1"/>
    <col min="8434" max="8659" width="11.42578125" style="2"/>
    <col min="8660" max="8660" width="1.42578125" style="2" customWidth="1"/>
    <col min="8661" max="8661" width="3.42578125" style="2" customWidth="1"/>
    <col min="8662" max="8662" width="12.5703125" style="2" customWidth="1"/>
    <col min="8663" max="8663" width="10.28515625" style="2" customWidth="1"/>
    <col min="8664" max="8664" width="35.7109375" style="2" customWidth="1"/>
    <col min="8665" max="8666" width="10.28515625" style="2" customWidth="1"/>
    <col min="8667" max="8667" width="35.7109375" style="2" customWidth="1"/>
    <col min="8668" max="8668" width="16.42578125" style="2" customWidth="1"/>
    <col min="8669" max="8670" width="2" style="2" customWidth="1"/>
    <col min="8671" max="8671" width="4.85546875" style="2" customWidth="1"/>
    <col min="8672" max="8673" width="14.42578125" style="2" customWidth="1"/>
    <col min="8674" max="8674" width="4" style="2" customWidth="1"/>
    <col min="8675" max="8675" width="2" style="2" customWidth="1"/>
    <col min="8676" max="8676" width="4" style="2" customWidth="1"/>
    <col min="8677" max="8678" width="14.42578125" style="2" customWidth="1"/>
    <col min="8679" max="8679" width="4" style="2" customWidth="1"/>
    <col min="8680" max="8680" width="2" style="2" customWidth="1"/>
    <col min="8681" max="8681" width="4" style="2" customWidth="1"/>
    <col min="8682" max="8683" width="14.42578125" style="2" customWidth="1"/>
    <col min="8684" max="8684" width="4" style="2" customWidth="1"/>
    <col min="8685" max="8685" width="2" style="2" customWidth="1"/>
    <col min="8686" max="8686" width="4" style="2" customWidth="1"/>
    <col min="8687" max="8688" width="14.42578125" style="2" customWidth="1"/>
    <col min="8689" max="8689" width="4" style="2" customWidth="1"/>
    <col min="8690" max="8915" width="11.42578125" style="2"/>
    <col min="8916" max="8916" width="1.42578125" style="2" customWidth="1"/>
    <col min="8917" max="8917" width="3.42578125" style="2" customWidth="1"/>
    <col min="8918" max="8918" width="12.5703125" style="2" customWidth="1"/>
    <col min="8919" max="8919" width="10.28515625" style="2" customWidth="1"/>
    <col min="8920" max="8920" width="35.7109375" style="2" customWidth="1"/>
    <col min="8921" max="8922" width="10.28515625" style="2" customWidth="1"/>
    <col min="8923" max="8923" width="35.7109375" style="2" customWidth="1"/>
    <col min="8924" max="8924" width="16.42578125" style="2" customWidth="1"/>
    <col min="8925" max="8926" width="2" style="2" customWidth="1"/>
    <col min="8927" max="8927" width="4.85546875" style="2" customWidth="1"/>
    <col min="8928" max="8929" width="14.42578125" style="2" customWidth="1"/>
    <col min="8930" max="8930" width="4" style="2" customWidth="1"/>
    <col min="8931" max="8931" width="2" style="2" customWidth="1"/>
    <col min="8932" max="8932" width="4" style="2" customWidth="1"/>
    <col min="8933" max="8934" width="14.42578125" style="2" customWidth="1"/>
    <col min="8935" max="8935" width="4" style="2" customWidth="1"/>
    <col min="8936" max="8936" width="2" style="2" customWidth="1"/>
    <col min="8937" max="8937" width="4" style="2" customWidth="1"/>
    <col min="8938" max="8939" width="14.42578125" style="2" customWidth="1"/>
    <col min="8940" max="8940" width="4" style="2" customWidth="1"/>
    <col min="8941" max="8941" width="2" style="2" customWidth="1"/>
    <col min="8942" max="8942" width="4" style="2" customWidth="1"/>
    <col min="8943" max="8944" width="14.42578125" style="2" customWidth="1"/>
    <col min="8945" max="8945" width="4" style="2" customWidth="1"/>
    <col min="8946" max="9171" width="11.42578125" style="2"/>
    <col min="9172" max="9172" width="1.42578125" style="2" customWidth="1"/>
    <col min="9173" max="9173" width="3.42578125" style="2" customWidth="1"/>
    <col min="9174" max="9174" width="12.5703125" style="2" customWidth="1"/>
    <col min="9175" max="9175" width="10.28515625" style="2" customWidth="1"/>
    <col min="9176" max="9176" width="35.7109375" style="2" customWidth="1"/>
    <col min="9177" max="9178" width="10.28515625" style="2" customWidth="1"/>
    <col min="9179" max="9179" width="35.7109375" style="2" customWidth="1"/>
    <col min="9180" max="9180" width="16.42578125" style="2" customWidth="1"/>
    <col min="9181" max="9182" width="2" style="2" customWidth="1"/>
    <col min="9183" max="9183" width="4.85546875" style="2" customWidth="1"/>
    <col min="9184" max="9185" width="14.42578125" style="2" customWidth="1"/>
    <col min="9186" max="9186" width="4" style="2" customWidth="1"/>
    <col min="9187" max="9187" width="2" style="2" customWidth="1"/>
    <col min="9188" max="9188" width="4" style="2" customWidth="1"/>
    <col min="9189" max="9190" width="14.42578125" style="2" customWidth="1"/>
    <col min="9191" max="9191" width="4" style="2" customWidth="1"/>
    <col min="9192" max="9192" width="2" style="2" customWidth="1"/>
    <col min="9193" max="9193" width="4" style="2" customWidth="1"/>
    <col min="9194" max="9195" width="14.42578125" style="2" customWidth="1"/>
    <col min="9196" max="9196" width="4" style="2" customWidth="1"/>
    <col min="9197" max="9197" width="2" style="2" customWidth="1"/>
    <col min="9198" max="9198" width="4" style="2" customWidth="1"/>
    <col min="9199" max="9200" width="14.42578125" style="2" customWidth="1"/>
    <col min="9201" max="9201" width="4" style="2" customWidth="1"/>
    <col min="9202" max="9427" width="11.42578125" style="2"/>
    <col min="9428" max="9428" width="1.42578125" style="2" customWidth="1"/>
    <col min="9429" max="9429" width="3.42578125" style="2" customWidth="1"/>
    <col min="9430" max="9430" width="12.5703125" style="2" customWidth="1"/>
    <col min="9431" max="9431" width="10.28515625" style="2" customWidth="1"/>
    <col min="9432" max="9432" width="35.7109375" style="2" customWidth="1"/>
    <col min="9433" max="9434" width="10.28515625" style="2" customWidth="1"/>
    <col min="9435" max="9435" width="35.7109375" style="2" customWidth="1"/>
    <col min="9436" max="9436" width="16.42578125" style="2" customWidth="1"/>
    <col min="9437" max="9438" width="2" style="2" customWidth="1"/>
    <col min="9439" max="9439" width="4.85546875" style="2" customWidth="1"/>
    <col min="9440" max="9441" width="14.42578125" style="2" customWidth="1"/>
    <col min="9442" max="9442" width="4" style="2" customWidth="1"/>
    <col min="9443" max="9443" width="2" style="2" customWidth="1"/>
    <col min="9444" max="9444" width="4" style="2" customWidth="1"/>
    <col min="9445" max="9446" width="14.42578125" style="2" customWidth="1"/>
    <col min="9447" max="9447" width="4" style="2" customWidth="1"/>
    <col min="9448" max="9448" width="2" style="2" customWidth="1"/>
    <col min="9449" max="9449" width="4" style="2" customWidth="1"/>
    <col min="9450" max="9451" width="14.42578125" style="2" customWidth="1"/>
    <col min="9452" max="9452" width="4" style="2" customWidth="1"/>
    <col min="9453" max="9453" width="2" style="2" customWidth="1"/>
    <col min="9454" max="9454" width="4" style="2" customWidth="1"/>
    <col min="9455" max="9456" width="14.42578125" style="2" customWidth="1"/>
    <col min="9457" max="9457" width="4" style="2" customWidth="1"/>
    <col min="9458" max="9683" width="11.42578125" style="2"/>
    <col min="9684" max="9684" width="1.42578125" style="2" customWidth="1"/>
    <col min="9685" max="9685" width="3.42578125" style="2" customWidth="1"/>
    <col min="9686" max="9686" width="12.5703125" style="2" customWidth="1"/>
    <col min="9687" max="9687" width="10.28515625" style="2" customWidth="1"/>
    <col min="9688" max="9688" width="35.7109375" style="2" customWidth="1"/>
    <col min="9689" max="9690" width="10.28515625" style="2" customWidth="1"/>
    <col min="9691" max="9691" width="35.7109375" style="2" customWidth="1"/>
    <col min="9692" max="9692" width="16.42578125" style="2" customWidth="1"/>
    <col min="9693" max="9694" width="2" style="2" customWidth="1"/>
    <col min="9695" max="9695" width="4.85546875" style="2" customWidth="1"/>
    <col min="9696" max="9697" width="14.42578125" style="2" customWidth="1"/>
    <col min="9698" max="9698" width="4" style="2" customWidth="1"/>
    <col min="9699" max="9699" width="2" style="2" customWidth="1"/>
    <col min="9700" max="9700" width="4" style="2" customWidth="1"/>
    <col min="9701" max="9702" width="14.42578125" style="2" customWidth="1"/>
    <col min="9703" max="9703" width="4" style="2" customWidth="1"/>
    <col min="9704" max="9704" width="2" style="2" customWidth="1"/>
    <col min="9705" max="9705" width="4" style="2" customWidth="1"/>
    <col min="9706" max="9707" width="14.42578125" style="2" customWidth="1"/>
    <col min="9708" max="9708" width="4" style="2" customWidth="1"/>
    <col min="9709" max="9709" width="2" style="2" customWidth="1"/>
    <col min="9710" max="9710" width="4" style="2" customWidth="1"/>
    <col min="9711" max="9712" width="14.42578125" style="2" customWidth="1"/>
    <col min="9713" max="9713" width="4" style="2" customWidth="1"/>
    <col min="9714" max="9939" width="11.42578125" style="2"/>
    <col min="9940" max="9940" width="1.42578125" style="2" customWidth="1"/>
    <col min="9941" max="9941" width="3.42578125" style="2" customWidth="1"/>
    <col min="9942" max="9942" width="12.5703125" style="2" customWidth="1"/>
    <col min="9943" max="9943" width="10.28515625" style="2" customWidth="1"/>
    <col min="9944" max="9944" width="35.7109375" style="2" customWidth="1"/>
    <col min="9945" max="9946" width="10.28515625" style="2" customWidth="1"/>
    <col min="9947" max="9947" width="35.7109375" style="2" customWidth="1"/>
    <col min="9948" max="9948" width="16.42578125" style="2" customWidth="1"/>
    <col min="9949" max="9950" width="2" style="2" customWidth="1"/>
    <col min="9951" max="9951" width="4.85546875" style="2" customWidth="1"/>
    <col min="9952" max="9953" width="14.42578125" style="2" customWidth="1"/>
    <col min="9954" max="9954" width="4" style="2" customWidth="1"/>
    <col min="9955" max="9955" width="2" style="2" customWidth="1"/>
    <col min="9956" max="9956" width="4" style="2" customWidth="1"/>
    <col min="9957" max="9958" width="14.42578125" style="2" customWidth="1"/>
    <col min="9959" max="9959" width="4" style="2" customWidth="1"/>
    <col min="9960" max="9960" width="2" style="2" customWidth="1"/>
    <col min="9961" max="9961" width="4" style="2" customWidth="1"/>
    <col min="9962" max="9963" width="14.42578125" style="2" customWidth="1"/>
    <col min="9964" max="9964" width="4" style="2" customWidth="1"/>
    <col min="9965" max="9965" width="2" style="2" customWidth="1"/>
    <col min="9966" max="9966" width="4" style="2" customWidth="1"/>
    <col min="9967" max="9968" width="14.42578125" style="2" customWidth="1"/>
    <col min="9969" max="9969" width="4" style="2" customWidth="1"/>
    <col min="9970" max="10195" width="11.42578125" style="2"/>
    <col min="10196" max="10196" width="1.42578125" style="2" customWidth="1"/>
    <col min="10197" max="10197" width="3.42578125" style="2" customWidth="1"/>
    <col min="10198" max="10198" width="12.5703125" style="2" customWidth="1"/>
    <col min="10199" max="10199" width="10.28515625" style="2" customWidth="1"/>
    <col min="10200" max="10200" width="35.7109375" style="2" customWidth="1"/>
    <col min="10201" max="10202" width="10.28515625" style="2" customWidth="1"/>
    <col min="10203" max="10203" width="35.7109375" style="2" customWidth="1"/>
    <col min="10204" max="10204" width="16.42578125" style="2" customWidth="1"/>
    <col min="10205" max="10206" width="2" style="2" customWidth="1"/>
    <col min="10207" max="10207" width="4.85546875" style="2" customWidth="1"/>
    <col min="10208" max="10209" width="14.42578125" style="2" customWidth="1"/>
    <col min="10210" max="10210" width="4" style="2" customWidth="1"/>
    <col min="10211" max="10211" width="2" style="2" customWidth="1"/>
    <col min="10212" max="10212" width="4" style="2" customWidth="1"/>
    <col min="10213" max="10214" width="14.42578125" style="2" customWidth="1"/>
    <col min="10215" max="10215" width="4" style="2" customWidth="1"/>
    <col min="10216" max="10216" width="2" style="2" customWidth="1"/>
    <col min="10217" max="10217" width="4" style="2" customWidth="1"/>
    <col min="10218" max="10219" width="14.42578125" style="2" customWidth="1"/>
    <col min="10220" max="10220" width="4" style="2" customWidth="1"/>
    <col min="10221" max="10221" width="2" style="2" customWidth="1"/>
    <col min="10222" max="10222" width="4" style="2" customWidth="1"/>
    <col min="10223" max="10224" width="14.42578125" style="2" customWidth="1"/>
    <col min="10225" max="10225" width="4" style="2" customWidth="1"/>
    <col min="10226" max="10451" width="11.42578125" style="2"/>
    <col min="10452" max="10452" width="1.42578125" style="2" customWidth="1"/>
    <col min="10453" max="10453" width="3.42578125" style="2" customWidth="1"/>
    <col min="10454" max="10454" width="12.5703125" style="2" customWidth="1"/>
    <col min="10455" max="10455" width="10.28515625" style="2" customWidth="1"/>
    <col min="10456" max="10456" width="35.7109375" style="2" customWidth="1"/>
    <col min="10457" max="10458" width="10.28515625" style="2" customWidth="1"/>
    <col min="10459" max="10459" width="35.7109375" style="2" customWidth="1"/>
    <col min="10460" max="10460" width="16.42578125" style="2" customWidth="1"/>
    <col min="10461" max="10462" width="2" style="2" customWidth="1"/>
    <col min="10463" max="10463" width="4.85546875" style="2" customWidth="1"/>
    <col min="10464" max="10465" width="14.42578125" style="2" customWidth="1"/>
    <col min="10466" max="10466" width="4" style="2" customWidth="1"/>
    <col min="10467" max="10467" width="2" style="2" customWidth="1"/>
    <col min="10468" max="10468" width="4" style="2" customWidth="1"/>
    <col min="10469" max="10470" width="14.42578125" style="2" customWidth="1"/>
    <col min="10471" max="10471" width="4" style="2" customWidth="1"/>
    <col min="10472" max="10472" width="2" style="2" customWidth="1"/>
    <col min="10473" max="10473" width="4" style="2" customWidth="1"/>
    <col min="10474" max="10475" width="14.42578125" style="2" customWidth="1"/>
    <col min="10476" max="10476" width="4" style="2" customWidth="1"/>
    <col min="10477" max="10477" width="2" style="2" customWidth="1"/>
    <col min="10478" max="10478" width="4" style="2" customWidth="1"/>
    <col min="10479" max="10480" width="14.42578125" style="2" customWidth="1"/>
    <col min="10481" max="10481" width="4" style="2" customWidth="1"/>
    <col min="10482" max="10707" width="11.42578125" style="2"/>
    <col min="10708" max="10708" width="1.42578125" style="2" customWidth="1"/>
    <col min="10709" max="10709" width="3.42578125" style="2" customWidth="1"/>
    <col min="10710" max="10710" width="12.5703125" style="2" customWidth="1"/>
    <col min="10711" max="10711" width="10.28515625" style="2" customWidth="1"/>
    <col min="10712" max="10712" width="35.7109375" style="2" customWidth="1"/>
    <col min="10713" max="10714" width="10.28515625" style="2" customWidth="1"/>
    <col min="10715" max="10715" width="35.7109375" style="2" customWidth="1"/>
    <col min="10716" max="10716" width="16.42578125" style="2" customWidth="1"/>
    <col min="10717" max="10718" width="2" style="2" customWidth="1"/>
    <col min="10719" max="10719" width="4.85546875" style="2" customWidth="1"/>
    <col min="10720" max="10721" width="14.42578125" style="2" customWidth="1"/>
    <col min="10722" max="10722" width="4" style="2" customWidth="1"/>
    <col min="10723" max="10723" width="2" style="2" customWidth="1"/>
    <col min="10724" max="10724" width="4" style="2" customWidth="1"/>
    <col min="10725" max="10726" width="14.42578125" style="2" customWidth="1"/>
    <col min="10727" max="10727" width="4" style="2" customWidth="1"/>
    <col min="10728" max="10728" width="2" style="2" customWidth="1"/>
    <col min="10729" max="10729" width="4" style="2" customWidth="1"/>
    <col min="10730" max="10731" width="14.42578125" style="2" customWidth="1"/>
    <col min="10732" max="10732" width="4" style="2" customWidth="1"/>
    <col min="10733" max="10733" width="2" style="2" customWidth="1"/>
    <col min="10734" max="10734" width="4" style="2" customWidth="1"/>
    <col min="10735" max="10736" width="14.42578125" style="2" customWidth="1"/>
    <col min="10737" max="10737" width="4" style="2" customWidth="1"/>
    <col min="10738" max="10963" width="11.42578125" style="2"/>
    <col min="10964" max="10964" width="1.42578125" style="2" customWidth="1"/>
    <col min="10965" max="10965" width="3.42578125" style="2" customWidth="1"/>
    <col min="10966" max="10966" width="12.5703125" style="2" customWidth="1"/>
    <col min="10967" max="10967" width="10.28515625" style="2" customWidth="1"/>
    <col min="10968" max="10968" width="35.7109375" style="2" customWidth="1"/>
    <col min="10969" max="10970" width="10.28515625" style="2" customWidth="1"/>
    <col min="10971" max="10971" width="35.7109375" style="2" customWidth="1"/>
    <col min="10972" max="10972" width="16.42578125" style="2" customWidth="1"/>
    <col min="10973" max="10974" width="2" style="2" customWidth="1"/>
    <col min="10975" max="10975" width="4.85546875" style="2" customWidth="1"/>
    <col min="10976" max="10977" width="14.42578125" style="2" customWidth="1"/>
    <col min="10978" max="10978" width="4" style="2" customWidth="1"/>
    <col min="10979" max="10979" width="2" style="2" customWidth="1"/>
    <col min="10980" max="10980" width="4" style="2" customWidth="1"/>
    <col min="10981" max="10982" width="14.42578125" style="2" customWidth="1"/>
    <col min="10983" max="10983" width="4" style="2" customWidth="1"/>
    <col min="10984" max="10984" width="2" style="2" customWidth="1"/>
    <col min="10985" max="10985" width="4" style="2" customWidth="1"/>
    <col min="10986" max="10987" width="14.42578125" style="2" customWidth="1"/>
    <col min="10988" max="10988" width="4" style="2" customWidth="1"/>
    <col min="10989" max="10989" width="2" style="2" customWidth="1"/>
    <col min="10990" max="10990" width="4" style="2" customWidth="1"/>
    <col min="10991" max="10992" width="14.42578125" style="2" customWidth="1"/>
    <col min="10993" max="10993" width="4" style="2" customWidth="1"/>
    <col min="10994" max="11219" width="11.42578125" style="2"/>
    <col min="11220" max="11220" width="1.42578125" style="2" customWidth="1"/>
    <col min="11221" max="11221" width="3.42578125" style="2" customWidth="1"/>
    <col min="11222" max="11222" width="12.5703125" style="2" customWidth="1"/>
    <col min="11223" max="11223" width="10.28515625" style="2" customWidth="1"/>
    <col min="11224" max="11224" width="35.7109375" style="2" customWidth="1"/>
    <col min="11225" max="11226" width="10.28515625" style="2" customWidth="1"/>
    <col min="11227" max="11227" width="35.7109375" style="2" customWidth="1"/>
    <col min="11228" max="11228" width="16.42578125" style="2" customWidth="1"/>
    <col min="11229" max="11230" width="2" style="2" customWidth="1"/>
    <col min="11231" max="11231" width="4.85546875" style="2" customWidth="1"/>
    <col min="11232" max="11233" width="14.42578125" style="2" customWidth="1"/>
    <col min="11234" max="11234" width="4" style="2" customWidth="1"/>
    <col min="11235" max="11235" width="2" style="2" customWidth="1"/>
    <col min="11236" max="11236" width="4" style="2" customWidth="1"/>
    <col min="11237" max="11238" width="14.42578125" style="2" customWidth="1"/>
    <col min="11239" max="11239" width="4" style="2" customWidth="1"/>
    <col min="11240" max="11240" width="2" style="2" customWidth="1"/>
    <col min="11241" max="11241" width="4" style="2" customWidth="1"/>
    <col min="11242" max="11243" width="14.42578125" style="2" customWidth="1"/>
    <col min="11244" max="11244" width="4" style="2" customWidth="1"/>
    <col min="11245" max="11245" width="2" style="2" customWidth="1"/>
    <col min="11246" max="11246" width="4" style="2" customWidth="1"/>
    <col min="11247" max="11248" width="14.42578125" style="2" customWidth="1"/>
    <col min="11249" max="11249" width="4" style="2" customWidth="1"/>
    <col min="11250" max="11475" width="11.42578125" style="2"/>
    <col min="11476" max="11476" width="1.42578125" style="2" customWidth="1"/>
    <col min="11477" max="11477" width="3.42578125" style="2" customWidth="1"/>
    <col min="11478" max="11478" width="12.5703125" style="2" customWidth="1"/>
    <col min="11479" max="11479" width="10.28515625" style="2" customWidth="1"/>
    <col min="11480" max="11480" width="35.7109375" style="2" customWidth="1"/>
    <col min="11481" max="11482" width="10.28515625" style="2" customWidth="1"/>
    <col min="11483" max="11483" width="35.7109375" style="2" customWidth="1"/>
    <col min="11484" max="11484" width="16.42578125" style="2" customWidth="1"/>
    <col min="11485" max="11486" width="2" style="2" customWidth="1"/>
    <col min="11487" max="11487" width="4.85546875" style="2" customWidth="1"/>
    <col min="11488" max="11489" width="14.42578125" style="2" customWidth="1"/>
    <col min="11490" max="11490" width="4" style="2" customWidth="1"/>
    <col min="11491" max="11491" width="2" style="2" customWidth="1"/>
    <col min="11492" max="11492" width="4" style="2" customWidth="1"/>
    <col min="11493" max="11494" width="14.42578125" style="2" customWidth="1"/>
    <col min="11495" max="11495" width="4" style="2" customWidth="1"/>
    <col min="11496" max="11496" width="2" style="2" customWidth="1"/>
    <col min="11497" max="11497" width="4" style="2" customWidth="1"/>
    <col min="11498" max="11499" width="14.42578125" style="2" customWidth="1"/>
    <col min="11500" max="11500" width="4" style="2" customWidth="1"/>
    <col min="11501" max="11501" width="2" style="2" customWidth="1"/>
    <col min="11502" max="11502" width="4" style="2" customWidth="1"/>
    <col min="11503" max="11504" width="14.42578125" style="2" customWidth="1"/>
    <col min="11505" max="11505" width="4" style="2" customWidth="1"/>
    <col min="11506" max="11731" width="11.42578125" style="2"/>
    <col min="11732" max="11732" width="1.42578125" style="2" customWidth="1"/>
    <col min="11733" max="11733" width="3.42578125" style="2" customWidth="1"/>
    <col min="11734" max="11734" width="12.5703125" style="2" customWidth="1"/>
    <col min="11735" max="11735" width="10.28515625" style="2" customWidth="1"/>
    <col min="11736" max="11736" width="35.7109375" style="2" customWidth="1"/>
    <col min="11737" max="11738" width="10.28515625" style="2" customWidth="1"/>
    <col min="11739" max="11739" width="35.7109375" style="2" customWidth="1"/>
    <col min="11740" max="11740" width="16.42578125" style="2" customWidth="1"/>
    <col min="11741" max="11742" width="2" style="2" customWidth="1"/>
    <col min="11743" max="11743" width="4.85546875" style="2" customWidth="1"/>
    <col min="11744" max="11745" width="14.42578125" style="2" customWidth="1"/>
    <col min="11746" max="11746" width="4" style="2" customWidth="1"/>
    <col min="11747" max="11747" width="2" style="2" customWidth="1"/>
    <col min="11748" max="11748" width="4" style="2" customWidth="1"/>
    <col min="11749" max="11750" width="14.42578125" style="2" customWidth="1"/>
    <col min="11751" max="11751" width="4" style="2" customWidth="1"/>
    <col min="11752" max="11752" width="2" style="2" customWidth="1"/>
    <col min="11753" max="11753" width="4" style="2" customWidth="1"/>
    <col min="11754" max="11755" width="14.42578125" style="2" customWidth="1"/>
    <col min="11756" max="11756" width="4" style="2" customWidth="1"/>
    <col min="11757" max="11757" width="2" style="2" customWidth="1"/>
    <col min="11758" max="11758" width="4" style="2" customWidth="1"/>
    <col min="11759" max="11760" width="14.42578125" style="2" customWidth="1"/>
    <col min="11761" max="11761" width="4" style="2" customWidth="1"/>
    <col min="11762" max="11987" width="11.42578125" style="2"/>
    <col min="11988" max="11988" width="1.42578125" style="2" customWidth="1"/>
    <col min="11989" max="11989" width="3.42578125" style="2" customWidth="1"/>
    <col min="11990" max="11990" width="12.5703125" style="2" customWidth="1"/>
    <col min="11991" max="11991" width="10.28515625" style="2" customWidth="1"/>
    <col min="11992" max="11992" width="35.7109375" style="2" customWidth="1"/>
    <col min="11993" max="11994" width="10.28515625" style="2" customWidth="1"/>
    <col min="11995" max="11995" width="35.7109375" style="2" customWidth="1"/>
    <col min="11996" max="11996" width="16.42578125" style="2" customWidth="1"/>
    <col min="11997" max="11998" width="2" style="2" customWidth="1"/>
    <col min="11999" max="11999" width="4.85546875" style="2" customWidth="1"/>
    <col min="12000" max="12001" width="14.42578125" style="2" customWidth="1"/>
    <col min="12002" max="12002" width="4" style="2" customWidth="1"/>
    <col min="12003" max="12003" width="2" style="2" customWidth="1"/>
    <col min="12004" max="12004" width="4" style="2" customWidth="1"/>
    <col min="12005" max="12006" width="14.42578125" style="2" customWidth="1"/>
    <col min="12007" max="12007" width="4" style="2" customWidth="1"/>
    <col min="12008" max="12008" width="2" style="2" customWidth="1"/>
    <col min="12009" max="12009" width="4" style="2" customWidth="1"/>
    <col min="12010" max="12011" width="14.42578125" style="2" customWidth="1"/>
    <col min="12012" max="12012" width="4" style="2" customWidth="1"/>
    <col min="12013" max="12013" width="2" style="2" customWidth="1"/>
    <col min="12014" max="12014" width="4" style="2" customWidth="1"/>
    <col min="12015" max="12016" width="14.42578125" style="2" customWidth="1"/>
    <col min="12017" max="12017" width="4" style="2" customWidth="1"/>
    <col min="12018" max="12243" width="11.42578125" style="2"/>
    <col min="12244" max="12244" width="1.42578125" style="2" customWidth="1"/>
    <col min="12245" max="12245" width="3.42578125" style="2" customWidth="1"/>
    <col min="12246" max="12246" width="12.5703125" style="2" customWidth="1"/>
    <col min="12247" max="12247" width="10.28515625" style="2" customWidth="1"/>
    <col min="12248" max="12248" width="35.7109375" style="2" customWidth="1"/>
    <col min="12249" max="12250" width="10.28515625" style="2" customWidth="1"/>
    <col min="12251" max="12251" width="35.7109375" style="2" customWidth="1"/>
    <col min="12252" max="12252" width="16.42578125" style="2" customWidth="1"/>
    <col min="12253" max="12254" width="2" style="2" customWidth="1"/>
    <col min="12255" max="12255" width="4.85546875" style="2" customWidth="1"/>
    <col min="12256" max="12257" width="14.42578125" style="2" customWidth="1"/>
    <col min="12258" max="12258" width="4" style="2" customWidth="1"/>
    <col min="12259" max="12259" width="2" style="2" customWidth="1"/>
    <col min="12260" max="12260" width="4" style="2" customWidth="1"/>
    <col min="12261" max="12262" width="14.42578125" style="2" customWidth="1"/>
    <col min="12263" max="12263" width="4" style="2" customWidth="1"/>
    <col min="12264" max="12264" width="2" style="2" customWidth="1"/>
    <col min="12265" max="12265" width="4" style="2" customWidth="1"/>
    <col min="12266" max="12267" width="14.42578125" style="2" customWidth="1"/>
    <col min="12268" max="12268" width="4" style="2" customWidth="1"/>
    <col min="12269" max="12269" width="2" style="2" customWidth="1"/>
    <col min="12270" max="12270" width="4" style="2" customWidth="1"/>
    <col min="12271" max="12272" width="14.42578125" style="2" customWidth="1"/>
    <col min="12273" max="12273" width="4" style="2" customWidth="1"/>
    <col min="12274" max="12499" width="11.42578125" style="2"/>
    <col min="12500" max="12500" width="1.42578125" style="2" customWidth="1"/>
    <col min="12501" max="12501" width="3.42578125" style="2" customWidth="1"/>
    <col min="12502" max="12502" width="12.5703125" style="2" customWidth="1"/>
    <col min="12503" max="12503" width="10.28515625" style="2" customWidth="1"/>
    <col min="12504" max="12504" width="35.7109375" style="2" customWidth="1"/>
    <col min="12505" max="12506" width="10.28515625" style="2" customWidth="1"/>
    <col min="12507" max="12507" width="35.7109375" style="2" customWidth="1"/>
    <col min="12508" max="12508" width="16.42578125" style="2" customWidth="1"/>
    <col min="12509" max="12510" width="2" style="2" customWidth="1"/>
    <col min="12511" max="12511" width="4.85546875" style="2" customWidth="1"/>
    <col min="12512" max="12513" width="14.42578125" style="2" customWidth="1"/>
    <col min="12514" max="12514" width="4" style="2" customWidth="1"/>
    <col min="12515" max="12515" width="2" style="2" customWidth="1"/>
    <col min="12516" max="12516" width="4" style="2" customWidth="1"/>
    <col min="12517" max="12518" width="14.42578125" style="2" customWidth="1"/>
    <col min="12519" max="12519" width="4" style="2" customWidth="1"/>
    <col min="12520" max="12520" width="2" style="2" customWidth="1"/>
    <col min="12521" max="12521" width="4" style="2" customWidth="1"/>
    <col min="12522" max="12523" width="14.42578125" style="2" customWidth="1"/>
    <col min="12524" max="12524" width="4" style="2" customWidth="1"/>
    <col min="12525" max="12525" width="2" style="2" customWidth="1"/>
    <col min="12526" max="12526" width="4" style="2" customWidth="1"/>
    <col min="12527" max="12528" width="14.42578125" style="2" customWidth="1"/>
    <col min="12529" max="12529" width="4" style="2" customWidth="1"/>
    <col min="12530" max="12755" width="11.42578125" style="2"/>
    <col min="12756" max="12756" width="1.42578125" style="2" customWidth="1"/>
    <col min="12757" max="12757" width="3.42578125" style="2" customWidth="1"/>
    <col min="12758" max="12758" width="12.5703125" style="2" customWidth="1"/>
    <col min="12759" max="12759" width="10.28515625" style="2" customWidth="1"/>
    <col min="12760" max="12760" width="35.7109375" style="2" customWidth="1"/>
    <col min="12761" max="12762" width="10.28515625" style="2" customWidth="1"/>
    <col min="12763" max="12763" width="35.7109375" style="2" customWidth="1"/>
    <col min="12764" max="12764" width="16.42578125" style="2" customWidth="1"/>
    <col min="12765" max="12766" width="2" style="2" customWidth="1"/>
    <col min="12767" max="12767" width="4.85546875" style="2" customWidth="1"/>
    <col min="12768" max="12769" width="14.42578125" style="2" customWidth="1"/>
    <col min="12770" max="12770" width="4" style="2" customWidth="1"/>
    <col min="12771" max="12771" width="2" style="2" customWidth="1"/>
    <col min="12772" max="12772" width="4" style="2" customWidth="1"/>
    <col min="12773" max="12774" width="14.42578125" style="2" customWidth="1"/>
    <col min="12775" max="12775" width="4" style="2" customWidth="1"/>
    <col min="12776" max="12776" width="2" style="2" customWidth="1"/>
    <col min="12777" max="12777" width="4" style="2" customWidth="1"/>
    <col min="12778" max="12779" width="14.42578125" style="2" customWidth="1"/>
    <col min="12780" max="12780" width="4" style="2" customWidth="1"/>
    <col min="12781" max="12781" width="2" style="2" customWidth="1"/>
    <col min="12782" max="12782" width="4" style="2" customWidth="1"/>
    <col min="12783" max="12784" width="14.42578125" style="2" customWidth="1"/>
    <col min="12785" max="12785" width="4" style="2" customWidth="1"/>
    <col min="12786" max="13011" width="11.42578125" style="2"/>
    <col min="13012" max="13012" width="1.42578125" style="2" customWidth="1"/>
    <col min="13013" max="13013" width="3.42578125" style="2" customWidth="1"/>
    <col min="13014" max="13014" width="12.5703125" style="2" customWidth="1"/>
    <col min="13015" max="13015" width="10.28515625" style="2" customWidth="1"/>
    <col min="13016" max="13016" width="35.7109375" style="2" customWidth="1"/>
    <col min="13017" max="13018" width="10.28515625" style="2" customWidth="1"/>
    <col min="13019" max="13019" width="35.7109375" style="2" customWidth="1"/>
    <col min="13020" max="13020" width="16.42578125" style="2" customWidth="1"/>
    <col min="13021" max="13022" width="2" style="2" customWidth="1"/>
    <col min="13023" max="13023" width="4.85546875" style="2" customWidth="1"/>
    <col min="13024" max="13025" width="14.42578125" style="2" customWidth="1"/>
    <col min="13026" max="13026" width="4" style="2" customWidth="1"/>
    <col min="13027" max="13027" width="2" style="2" customWidth="1"/>
    <col min="13028" max="13028" width="4" style="2" customWidth="1"/>
    <col min="13029" max="13030" width="14.42578125" style="2" customWidth="1"/>
    <col min="13031" max="13031" width="4" style="2" customWidth="1"/>
    <col min="13032" max="13032" width="2" style="2" customWidth="1"/>
    <col min="13033" max="13033" width="4" style="2" customWidth="1"/>
    <col min="13034" max="13035" width="14.42578125" style="2" customWidth="1"/>
    <col min="13036" max="13036" width="4" style="2" customWidth="1"/>
    <col min="13037" max="13037" width="2" style="2" customWidth="1"/>
    <col min="13038" max="13038" width="4" style="2" customWidth="1"/>
    <col min="13039" max="13040" width="14.42578125" style="2" customWidth="1"/>
    <col min="13041" max="13041" width="4" style="2" customWidth="1"/>
    <col min="13042" max="13267" width="11.42578125" style="2"/>
    <col min="13268" max="13268" width="1.42578125" style="2" customWidth="1"/>
    <col min="13269" max="13269" width="3.42578125" style="2" customWidth="1"/>
    <col min="13270" max="13270" width="12.5703125" style="2" customWidth="1"/>
    <col min="13271" max="13271" width="10.28515625" style="2" customWidth="1"/>
    <col min="13272" max="13272" width="35.7109375" style="2" customWidth="1"/>
    <col min="13273" max="13274" width="10.28515625" style="2" customWidth="1"/>
    <col min="13275" max="13275" width="35.7109375" style="2" customWidth="1"/>
    <col min="13276" max="13276" width="16.42578125" style="2" customWidth="1"/>
    <col min="13277" max="13278" width="2" style="2" customWidth="1"/>
    <col min="13279" max="13279" width="4.85546875" style="2" customWidth="1"/>
    <col min="13280" max="13281" width="14.42578125" style="2" customWidth="1"/>
    <col min="13282" max="13282" width="4" style="2" customWidth="1"/>
    <col min="13283" max="13283" width="2" style="2" customWidth="1"/>
    <col min="13284" max="13284" width="4" style="2" customWidth="1"/>
    <col min="13285" max="13286" width="14.42578125" style="2" customWidth="1"/>
    <col min="13287" max="13287" width="4" style="2" customWidth="1"/>
    <col min="13288" max="13288" width="2" style="2" customWidth="1"/>
    <col min="13289" max="13289" width="4" style="2" customWidth="1"/>
    <col min="13290" max="13291" width="14.42578125" style="2" customWidth="1"/>
    <col min="13292" max="13292" width="4" style="2" customWidth="1"/>
    <col min="13293" max="13293" width="2" style="2" customWidth="1"/>
    <col min="13294" max="13294" width="4" style="2" customWidth="1"/>
    <col min="13295" max="13296" width="14.42578125" style="2" customWidth="1"/>
    <col min="13297" max="13297" width="4" style="2" customWidth="1"/>
    <col min="13298" max="13523" width="11.42578125" style="2"/>
    <col min="13524" max="13524" width="1.42578125" style="2" customWidth="1"/>
    <col min="13525" max="13525" width="3.42578125" style="2" customWidth="1"/>
    <col min="13526" max="13526" width="12.5703125" style="2" customWidth="1"/>
    <col min="13527" max="13527" width="10.28515625" style="2" customWidth="1"/>
    <col min="13528" max="13528" width="35.7109375" style="2" customWidth="1"/>
    <col min="13529" max="13530" width="10.28515625" style="2" customWidth="1"/>
    <col min="13531" max="13531" width="35.7109375" style="2" customWidth="1"/>
    <col min="13532" max="13532" width="16.42578125" style="2" customWidth="1"/>
    <col min="13533" max="13534" width="2" style="2" customWidth="1"/>
    <col min="13535" max="13535" width="4.85546875" style="2" customWidth="1"/>
    <col min="13536" max="13537" width="14.42578125" style="2" customWidth="1"/>
    <col min="13538" max="13538" width="4" style="2" customWidth="1"/>
    <col min="13539" max="13539" width="2" style="2" customWidth="1"/>
    <col min="13540" max="13540" width="4" style="2" customWidth="1"/>
    <col min="13541" max="13542" width="14.42578125" style="2" customWidth="1"/>
    <col min="13543" max="13543" width="4" style="2" customWidth="1"/>
    <col min="13544" max="13544" width="2" style="2" customWidth="1"/>
    <col min="13545" max="13545" width="4" style="2" customWidth="1"/>
    <col min="13546" max="13547" width="14.42578125" style="2" customWidth="1"/>
    <col min="13548" max="13548" width="4" style="2" customWidth="1"/>
    <col min="13549" max="13549" width="2" style="2" customWidth="1"/>
    <col min="13550" max="13550" width="4" style="2" customWidth="1"/>
    <col min="13551" max="13552" width="14.42578125" style="2" customWidth="1"/>
    <col min="13553" max="13553" width="4" style="2" customWidth="1"/>
    <col min="13554" max="13779" width="11.42578125" style="2"/>
    <col min="13780" max="13780" width="1.42578125" style="2" customWidth="1"/>
    <col min="13781" max="13781" width="3.42578125" style="2" customWidth="1"/>
    <col min="13782" max="13782" width="12.5703125" style="2" customWidth="1"/>
    <col min="13783" max="13783" width="10.28515625" style="2" customWidth="1"/>
    <col min="13784" max="13784" width="35.7109375" style="2" customWidth="1"/>
    <col min="13785" max="13786" width="10.28515625" style="2" customWidth="1"/>
    <col min="13787" max="13787" width="35.7109375" style="2" customWidth="1"/>
    <col min="13788" max="13788" width="16.42578125" style="2" customWidth="1"/>
    <col min="13789" max="13790" width="2" style="2" customWidth="1"/>
    <col min="13791" max="13791" width="4.85546875" style="2" customWidth="1"/>
    <col min="13792" max="13793" width="14.42578125" style="2" customWidth="1"/>
    <col min="13794" max="13794" width="4" style="2" customWidth="1"/>
    <col min="13795" max="13795" width="2" style="2" customWidth="1"/>
    <col min="13796" max="13796" width="4" style="2" customWidth="1"/>
    <col min="13797" max="13798" width="14.42578125" style="2" customWidth="1"/>
    <col min="13799" max="13799" width="4" style="2" customWidth="1"/>
    <col min="13800" max="13800" width="2" style="2" customWidth="1"/>
    <col min="13801" max="13801" width="4" style="2" customWidth="1"/>
    <col min="13802" max="13803" width="14.42578125" style="2" customWidth="1"/>
    <col min="13804" max="13804" width="4" style="2" customWidth="1"/>
    <col min="13805" max="13805" width="2" style="2" customWidth="1"/>
    <col min="13806" max="13806" width="4" style="2" customWidth="1"/>
    <col min="13807" max="13808" width="14.42578125" style="2" customWidth="1"/>
    <col min="13809" max="13809" width="4" style="2" customWidth="1"/>
    <col min="13810" max="14035" width="11.42578125" style="2"/>
    <col min="14036" max="14036" width="1.42578125" style="2" customWidth="1"/>
    <col min="14037" max="14037" width="3.42578125" style="2" customWidth="1"/>
    <col min="14038" max="14038" width="12.5703125" style="2" customWidth="1"/>
    <col min="14039" max="14039" width="10.28515625" style="2" customWidth="1"/>
    <col min="14040" max="14040" width="35.7109375" style="2" customWidth="1"/>
    <col min="14041" max="14042" width="10.28515625" style="2" customWidth="1"/>
    <col min="14043" max="14043" width="35.7109375" style="2" customWidth="1"/>
    <col min="14044" max="14044" width="16.42578125" style="2" customWidth="1"/>
    <col min="14045" max="14046" width="2" style="2" customWidth="1"/>
    <col min="14047" max="14047" width="4.85546875" style="2" customWidth="1"/>
    <col min="14048" max="14049" width="14.42578125" style="2" customWidth="1"/>
    <col min="14050" max="14050" width="4" style="2" customWidth="1"/>
    <col min="14051" max="14051" width="2" style="2" customWidth="1"/>
    <col min="14052" max="14052" width="4" style="2" customWidth="1"/>
    <col min="14053" max="14054" width="14.42578125" style="2" customWidth="1"/>
    <col min="14055" max="14055" width="4" style="2" customWidth="1"/>
    <col min="14056" max="14056" width="2" style="2" customWidth="1"/>
    <col min="14057" max="14057" width="4" style="2" customWidth="1"/>
    <col min="14058" max="14059" width="14.42578125" style="2" customWidth="1"/>
    <col min="14060" max="14060" width="4" style="2" customWidth="1"/>
    <col min="14061" max="14061" width="2" style="2" customWidth="1"/>
    <col min="14062" max="14062" width="4" style="2" customWidth="1"/>
    <col min="14063" max="14064" width="14.42578125" style="2" customWidth="1"/>
    <col min="14065" max="14065" width="4" style="2" customWidth="1"/>
    <col min="14066" max="14291" width="11.42578125" style="2"/>
    <col min="14292" max="14292" width="1.42578125" style="2" customWidth="1"/>
    <col min="14293" max="14293" width="3.42578125" style="2" customWidth="1"/>
    <col min="14294" max="14294" width="12.5703125" style="2" customWidth="1"/>
    <col min="14295" max="14295" width="10.28515625" style="2" customWidth="1"/>
    <col min="14296" max="14296" width="35.7109375" style="2" customWidth="1"/>
    <col min="14297" max="14298" width="10.28515625" style="2" customWidth="1"/>
    <col min="14299" max="14299" width="35.7109375" style="2" customWidth="1"/>
    <col min="14300" max="14300" width="16.42578125" style="2" customWidth="1"/>
    <col min="14301" max="14302" width="2" style="2" customWidth="1"/>
    <col min="14303" max="14303" width="4.85546875" style="2" customWidth="1"/>
    <col min="14304" max="14305" width="14.42578125" style="2" customWidth="1"/>
    <col min="14306" max="14306" width="4" style="2" customWidth="1"/>
    <col min="14307" max="14307" width="2" style="2" customWidth="1"/>
    <col min="14308" max="14308" width="4" style="2" customWidth="1"/>
    <col min="14309" max="14310" width="14.42578125" style="2" customWidth="1"/>
    <col min="14311" max="14311" width="4" style="2" customWidth="1"/>
    <col min="14312" max="14312" width="2" style="2" customWidth="1"/>
    <col min="14313" max="14313" width="4" style="2" customWidth="1"/>
    <col min="14314" max="14315" width="14.42578125" style="2" customWidth="1"/>
    <col min="14316" max="14316" width="4" style="2" customWidth="1"/>
    <col min="14317" max="14317" width="2" style="2" customWidth="1"/>
    <col min="14318" max="14318" width="4" style="2" customWidth="1"/>
    <col min="14319" max="14320" width="14.42578125" style="2" customWidth="1"/>
    <col min="14321" max="14321" width="4" style="2" customWidth="1"/>
    <col min="14322" max="14547" width="11.42578125" style="2"/>
    <col min="14548" max="14548" width="1.42578125" style="2" customWidth="1"/>
    <col min="14549" max="14549" width="3.42578125" style="2" customWidth="1"/>
    <col min="14550" max="14550" width="12.5703125" style="2" customWidth="1"/>
    <col min="14551" max="14551" width="10.28515625" style="2" customWidth="1"/>
    <col min="14552" max="14552" width="35.7109375" style="2" customWidth="1"/>
    <col min="14553" max="14554" width="10.28515625" style="2" customWidth="1"/>
    <col min="14555" max="14555" width="35.7109375" style="2" customWidth="1"/>
    <col min="14556" max="14556" width="16.42578125" style="2" customWidth="1"/>
    <col min="14557" max="14558" width="2" style="2" customWidth="1"/>
    <col min="14559" max="14559" width="4.85546875" style="2" customWidth="1"/>
    <col min="14560" max="14561" width="14.42578125" style="2" customWidth="1"/>
    <col min="14562" max="14562" width="4" style="2" customWidth="1"/>
    <col min="14563" max="14563" width="2" style="2" customWidth="1"/>
    <col min="14564" max="14564" width="4" style="2" customWidth="1"/>
    <col min="14565" max="14566" width="14.42578125" style="2" customWidth="1"/>
    <col min="14567" max="14567" width="4" style="2" customWidth="1"/>
    <col min="14568" max="14568" width="2" style="2" customWidth="1"/>
    <col min="14569" max="14569" width="4" style="2" customWidth="1"/>
    <col min="14570" max="14571" width="14.42578125" style="2" customWidth="1"/>
    <col min="14572" max="14572" width="4" style="2" customWidth="1"/>
    <col min="14573" max="14573" width="2" style="2" customWidth="1"/>
    <col min="14574" max="14574" width="4" style="2" customWidth="1"/>
    <col min="14575" max="14576" width="14.42578125" style="2" customWidth="1"/>
    <col min="14577" max="14577" width="4" style="2" customWidth="1"/>
    <col min="14578" max="14803" width="11.42578125" style="2"/>
    <col min="14804" max="14804" width="1.42578125" style="2" customWidth="1"/>
    <col min="14805" max="14805" width="3.42578125" style="2" customWidth="1"/>
    <col min="14806" max="14806" width="12.5703125" style="2" customWidth="1"/>
    <col min="14807" max="14807" width="10.28515625" style="2" customWidth="1"/>
    <col min="14808" max="14808" width="35.7109375" style="2" customWidth="1"/>
    <col min="14809" max="14810" width="10.28515625" style="2" customWidth="1"/>
    <col min="14811" max="14811" width="35.7109375" style="2" customWidth="1"/>
    <col min="14812" max="14812" width="16.42578125" style="2" customWidth="1"/>
    <col min="14813" max="14814" width="2" style="2" customWidth="1"/>
    <col min="14815" max="14815" width="4.85546875" style="2" customWidth="1"/>
    <col min="14816" max="14817" width="14.42578125" style="2" customWidth="1"/>
    <col min="14818" max="14818" width="4" style="2" customWidth="1"/>
    <col min="14819" max="14819" width="2" style="2" customWidth="1"/>
    <col min="14820" max="14820" width="4" style="2" customWidth="1"/>
    <col min="14821" max="14822" width="14.42578125" style="2" customWidth="1"/>
    <col min="14823" max="14823" width="4" style="2" customWidth="1"/>
    <col min="14824" max="14824" width="2" style="2" customWidth="1"/>
    <col min="14825" max="14825" width="4" style="2" customWidth="1"/>
    <col min="14826" max="14827" width="14.42578125" style="2" customWidth="1"/>
    <col min="14828" max="14828" width="4" style="2" customWidth="1"/>
    <col min="14829" max="14829" width="2" style="2" customWidth="1"/>
    <col min="14830" max="14830" width="4" style="2" customWidth="1"/>
    <col min="14831" max="14832" width="14.42578125" style="2" customWidth="1"/>
    <col min="14833" max="14833" width="4" style="2" customWidth="1"/>
    <col min="14834" max="15059" width="11.42578125" style="2"/>
    <col min="15060" max="15060" width="1.42578125" style="2" customWidth="1"/>
    <col min="15061" max="15061" width="3.42578125" style="2" customWidth="1"/>
    <col min="15062" max="15062" width="12.5703125" style="2" customWidth="1"/>
    <col min="15063" max="15063" width="10.28515625" style="2" customWidth="1"/>
    <col min="15064" max="15064" width="35.7109375" style="2" customWidth="1"/>
    <col min="15065" max="15066" width="10.28515625" style="2" customWidth="1"/>
    <col min="15067" max="15067" width="35.7109375" style="2" customWidth="1"/>
    <col min="15068" max="15068" width="16.42578125" style="2" customWidth="1"/>
    <col min="15069" max="15070" width="2" style="2" customWidth="1"/>
    <col min="15071" max="15071" width="4.85546875" style="2" customWidth="1"/>
    <col min="15072" max="15073" width="14.42578125" style="2" customWidth="1"/>
    <col min="15074" max="15074" width="4" style="2" customWidth="1"/>
    <col min="15075" max="15075" width="2" style="2" customWidth="1"/>
    <col min="15076" max="15076" width="4" style="2" customWidth="1"/>
    <col min="15077" max="15078" width="14.42578125" style="2" customWidth="1"/>
    <col min="15079" max="15079" width="4" style="2" customWidth="1"/>
    <col min="15080" max="15080" width="2" style="2" customWidth="1"/>
    <col min="15081" max="15081" width="4" style="2" customWidth="1"/>
    <col min="15082" max="15083" width="14.42578125" style="2" customWidth="1"/>
    <col min="15084" max="15084" width="4" style="2" customWidth="1"/>
    <col min="15085" max="15085" width="2" style="2" customWidth="1"/>
    <col min="15086" max="15086" width="4" style="2" customWidth="1"/>
    <col min="15087" max="15088" width="14.42578125" style="2" customWidth="1"/>
    <col min="15089" max="15089" width="4" style="2" customWidth="1"/>
    <col min="15090" max="15315" width="11.42578125" style="2"/>
    <col min="15316" max="15316" width="1.42578125" style="2" customWidth="1"/>
    <col min="15317" max="15317" width="3.42578125" style="2" customWidth="1"/>
    <col min="15318" max="15318" width="12.5703125" style="2" customWidth="1"/>
    <col min="15319" max="15319" width="10.28515625" style="2" customWidth="1"/>
    <col min="15320" max="15320" width="35.7109375" style="2" customWidth="1"/>
    <col min="15321" max="15322" width="10.28515625" style="2" customWidth="1"/>
    <col min="15323" max="15323" width="35.7109375" style="2" customWidth="1"/>
    <col min="15324" max="15324" width="16.42578125" style="2" customWidth="1"/>
    <col min="15325" max="15326" width="2" style="2" customWidth="1"/>
    <col min="15327" max="15327" width="4.85546875" style="2" customWidth="1"/>
    <col min="15328" max="15329" width="14.42578125" style="2" customWidth="1"/>
    <col min="15330" max="15330" width="4" style="2" customWidth="1"/>
    <col min="15331" max="15331" width="2" style="2" customWidth="1"/>
    <col min="15332" max="15332" width="4" style="2" customWidth="1"/>
    <col min="15333" max="15334" width="14.42578125" style="2" customWidth="1"/>
    <col min="15335" max="15335" width="4" style="2" customWidth="1"/>
    <col min="15336" max="15336" width="2" style="2" customWidth="1"/>
    <col min="15337" max="15337" width="4" style="2" customWidth="1"/>
    <col min="15338" max="15339" width="14.42578125" style="2" customWidth="1"/>
    <col min="15340" max="15340" width="4" style="2" customWidth="1"/>
    <col min="15341" max="15341" width="2" style="2" customWidth="1"/>
    <col min="15342" max="15342" width="4" style="2" customWidth="1"/>
    <col min="15343" max="15344" width="14.42578125" style="2" customWidth="1"/>
    <col min="15345" max="15345" width="4" style="2" customWidth="1"/>
    <col min="15346" max="15571" width="11.42578125" style="2"/>
    <col min="15572" max="15572" width="1.42578125" style="2" customWidth="1"/>
    <col min="15573" max="15573" width="3.42578125" style="2" customWidth="1"/>
    <col min="15574" max="15574" width="12.5703125" style="2" customWidth="1"/>
    <col min="15575" max="15575" width="10.28515625" style="2" customWidth="1"/>
    <col min="15576" max="15576" width="35.7109375" style="2" customWidth="1"/>
    <col min="15577" max="15578" width="10.28515625" style="2" customWidth="1"/>
    <col min="15579" max="15579" width="35.7109375" style="2" customWidth="1"/>
    <col min="15580" max="15580" width="16.42578125" style="2" customWidth="1"/>
    <col min="15581" max="15582" width="2" style="2" customWidth="1"/>
    <col min="15583" max="15583" width="4.85546875" style="2" customWidth="1"/>
    <col min="15584" max="15585" width="14.42578125" style="2" customWidth="1"/>
    <col min="15586" max="15586" width="4" style="2" customWidth="1"/>
    <col min="15587" max="15587" width="2" style="2" customWidth="1"/>
    <col min="15588" max="15588" width="4" style="2" customWidth="1"/>
    <col min="15589" max="15590" width="14.42578125" style="2" customWidth="1"/>
    <col min="15591" max="15591" width="4" style="2" customWidth="1"/>
    <col min="15592" max="15592" width="2" style="2" customWidth="1"/>
    <col min="15593" max="15593" width="4" style="2" customWidth="1"/>
    <col min="15594" max="15595" width="14.42578125" style="2" customWidth="1"/>
    <col min="15596" max="15596" width="4" style="2" customWidth="1"/>
    <col min="15597" max="15597" width="2" style="2" customWidth="1"/>
    <col min="15598" max="15598" width="4" style="2" customWidth="1"/>
    <col min="15599" max="15600" width="14.42578125" style="2" customWidth="1"/>
    <col min="15601" max="15601" width="4" style="2" customWidth="1"/>
    <col min="15602" max="15827" width="11.42578125" style="2"/>
    <col min="15828" max="15828" width="1.42578125" style="2" customWidth="1"/>
    <col min="15829" max="15829" width="3.42578125" style="2" customWidth="1"/>
    <col min="15830" max="15830" width="12.5703125" style="2" customWidth="1"/>
    <col min="15831" max="15831" width="10.28515625" style="2" customWidth="1"/>
    <col min="15832" max="15832" width="35.7109375" style="2" customWidth="1"/>
    <col min="15833" max="15834" width="10.28515625" style="2" customWidth="1"/>
    <col min="15835" max="15835" width="35.7109375" style="2" customWidth="1"/>
    <col min="15836" max="15836" width="16.42578125" style="2" customWidth="1"/>
    <col min="15837" max="15838" width="2" style="2" customWidth="1"/>
    <col min="15839" max="15839" width="4.85546875" style="2" customWidth="1"/>
    <col min="15840" max="15841" width="14.42578125" style="2" customWidth="1"/>
    <col min="15842" max="15842" width="4" style="2" customWidth="1"/>
    <col min="15843" max="15843" width="2" style="2" customWidth="1"/>
    <col min="15844" max="15844" width="4" style="2" customWidth="1"/>
    <col min="15845" max="15846" width="14.42578125" style="2" customWidth="1"/>
    <col min="15847" max="15847" width="4" style="2" customWidth="1"/>
    <col min="15848" max="15848" width="2" style="2" customWidth="1"/>
    <col min="15849" max="15849" width="4" style="2" customWidth="1"/>
    <col min="15850" max="15851" width="14.42578125" style="2" customWidth="1"/>
    <col min="15852" max="15852" width="4" style="2" customWidth="1"/>
    <col min="15853" max="15853" width="2" style="2" customWidth="1"/>
    <col min="15854" max="15854" width="4" style="2" customWidth="1"/>
    <col min="15855" max="15856" width="14.42578125" style="2" customWidth="1"/>
    <col min="15857" max="15857" width="4" style="2" customWidth="1"/>
    <col min="15858" max="16083" width="11.42578125" style="2"/>
    <col min="16084" max="16084" width="1.42578125" style="2" customWidth="1"/>
    <col min="16085" max="16085" width="3.42578125" style="2" customWidth="1"/>
    <col min="16086" max="16086" width="12.5703125" style="2" customWidth="1"/>
    <col min="16087" max="16087" width="10.28515625" style="2" customWidth="1"/>
    <col min="16088" max="16088" width="35.7109375" style="2" customWidth="1"/>
    <col min="16089" max="16090" width="10.28515625" style="2" customWidth="1"/>
    <col min="16091" max="16091" width="35.7109375" style="2" customWidth="1"/>
    <col min="16092" max="16092" width="16.42578125" style="2" customWidth="1"/>
    <col min="16093" max="16094" width="2" style="2" customWidth="1"/>
    <col min="16095" max="16095" width="4.85546875" style="2" customWidth="1"/>
    <col min="16096" max="16097" width="14.42578125" style="2" customWidth="1"/>
    <col min="16098" max="16098" width="4" style="2" customWidth="1"/>
    <col min="16099" max="16099" width="2" style="2" customWidth="1"/>
    <col min="16100" max="16100" width="4" style="2" customWidth="1"/>
    <col min="16101" max="16102" width="14.42578125" style="2" customWidth="1"/>
    <col min="16103" max="16103" width="4" style="2" customWidth="1"/>
    <col min="16104" max="16104" width="2" style="2" customWidth="1"/>
    <col min="16105" max="16105" width="4" style="2" customWidth="1"/>
    <col min="16106" max="16107" width="14.42578125" style="2" customWidth="1"/>
    <col min="16108" max="16108" width="4" style="2" customWidth="1"/>
    <col min="16109" max="16109" width="2" style="2" customWidth="1"/>
    <col min="16110" max="16110" width="4" style="2" customWidth="1"/>
    <col min="16111" max="16112" width="14.42578125" style="2" customWidth="1"/>
    <col min="16113" max="16113" width="4" style="2" customWidth="1"/>
    <col min="16114" max="16384" width="11.42578125" style="2"/>
  </cols>
  <sheetData>
    <row r="1" spans="1:20" ht="22.5" customHeight="1" x14ac:dyDescent="0.25">
      <c r="A1" s="4"/>
      <c r="B1" s="4"/>
      <c r="C1" s="129" t="s">
        <v>1203</v>
      </c>
      <c r="D1" s="129"/>
      <c r="E1" s="129"/>
      <c r="F1" s="81" t="s">
        <v>1202</v>
      </c>
      <c r="G1" s="129" t="s">
        <v>1204</v>
      </c>
      <c r="H1" s="129"/>
      <c r="I1" s="129"/>
      <c r="J1" s="129"/>
    </row>
    <row r="2" spans="1:20" ht="24" customHeight="1" x14ac:dyDescent="0.25">
      <c r="A2" s="4"/>
      <c r="B2" s="80">
        <v>1</v>
      </c>
      <c r="C2" s="84" t="s">
        <v>1213</v>
      </c>
      <c r="D2" s="84" t="s">
        <v>1214</v>
      </c>
      <c r="E2" s="83" t="s">
        <v>1083</v>
      </c>
      <c r="F2" s="99">
        <v>43101</v>
      </c>
      <c r="G2" s="95" t="s">
        <v>1215</v>
      </c>
      <c r="H2" s="83" t="s">
        <v>1083</v>
      </c>
      <c r="I2" s="84" t="s">
        <v>1212</v>
      </c>
      <c r="J2" s="80"/>
      <c r="M2" s="3">
        <v>47204</v>
      </c>
      <c r="N2" s="3" t="s">
        <v>1211</v>
      </c>
      <c r="R2" s="130" t="s">
        <v>1206</v>
      </c>
      <c r="S2" s="130"/>
    </row>
    <row r="3" spans="1:20" s="5" customFormat="1" ht="24" customHeight="1" x14ac:dyDescent="0.2">
      <c r="A3" s="90">
        <f>D3</f>
        <v>0</v>
      </c>
      <c r="B3" s="79"/>
      <c r="C3" s="93"/>
      <c r="D3" s="94"/>
      <c r="E3" s="82" t="str">
        <f>IF(D3="","",VLOOKUP(D3,DNI!$A$131:$B$910,2,0))</f>
        <v/>
      </c>
      <c r="F3" s="100"/>
      <c r="G3" s="94"/>
      <c r="H3" s="82" t="str">
        <f>IF(G3="","",VLOOKUP(G3,DNI!$A$131:$B$909,2,0))</f>
        <v/>
      </c>
      <c r="I3" s="96"/>
      <c r="J3" s="79"/>
      <c r="L3" s="85"/>
      <c r="M3" s="86"/>
      <c r="N3" s="85"/>
      <c r="O3" s="85"/>
      <c r="Q3" s="85"/>
      <c r="R3" s="86"/>
      <c r="S3" s="85"/>
      <c r="T3" s="85"/>
    </row>
    <row r="4" spans="1:20" s="5" customFormat="1" ht="24" customHeight="1" x14ac:dyDescent="0.2">
      <c r="A4" s="90">
        <f t="shared" ref="A4:A67" si="0">D4</f>
        <v>0</v>
      </c>
      <c r="B4" s="79"/>
      <c r="C4" s="93"/>
      <c r="D4" s="94"/>
      <c r="E4" s="82" t="str">
        <f>IF(D4="","",VLOOKUP(D4,DNI!$A$131:$B$910,2,0))</f>
        <v/>
      </c>
      <c r="F4" s="100"/>
      <c r="G4" s="94"/>
      <c r="H4" s="82" t="str">
        <f>IF(G4="","",VLOOKUP(G4,DNI!$A$131:$B$909,2,0))</f>
        <v/>
      </c>
      <c r="I4" s="96"/>
      <c r="J4" s="79"/>
      <c r="L4" s="6"/>
      <c r="M4" s="87"/>
      <c r="N4" s="6"/>
      <c r="O4" s="6"/>
      <c r="R4" s="87"/>
    </row>
    <row r="5" spans="1:20" s="5" customFormat="1" ht="24" customHeight="1" x14ac:dyDescent="0.2">
      <c r="A5" s="90">
        <f t="shared" si="0"/>
        <v>0</v>
      </c>
      <c r="B5" s="79"/>
      <c r="C5" s="94"/>
      <c r="D5" s="94"/>
      <c r="E5" s="82" t="str">
        <f>IF(D5="","",VLOOKUP(D5,DNI!$A$131:$B$910,2,0))</f>
        <v/>
      </c>
      <c r="F5" s="100"/>
      <c r="G5" s="94"/>
      <c r="H5" s="82" t="str">
        <f>IF(G5="","",VLOOKUP(G5,DNI!$A$131:$B$909,2,0))</f>
        <v/>
      </c>
      <c r="I5" s="96"/>
      <c r="J5" s="79"/>
      <c r="L5" s="6"/>
      <c r="M5" s="87"/>
      <c r="N5" s="6"/>
      <c r="O5" s="6"/>
      <c r="R5" s="87"/>
    </row>
    <row r="6" spans="1:20" s="5" customFormat="1" ht="24" customHeight="1" x14ac:dyDescent="0.2">
      <c r="A6" s="90">
        <f t="shared" si="0"/>
        <v>0</v>
      </c>
      <c r="B6" s="79"/>
      <c r="C6" s="94"/>
      <c r="D6" s="94"/>
      <c r="E6" s="82" t="str">
        <f>IF(D6="","",VLOOKUP(D6,DNI!$A$131:$B$910,2,0))</f>
        <v/>
      </c>
      <c r="F6" s="100"/>
      <c r="G6" s="94"/>
      <c r="H6" s="82" t="str">
        <f>IF(G6="","",VLOOKUP(G6,DNI!$A$131:$B$909,2,0))</f>
        <v/>
      </c>
      <c r="I6" s="96"/>
      <c r="J6" s="79"/>
      <c r="L6" s="6"/>
      <c r="M6" s="87"/>
      <c r="N6" s="6"/>
      <c r="O6" s="6"/>
      <c r="R6" s="87"/>
    </row>
    <row r="7" spans="1:20" s="5" customFormat="1" ht="24" customHeight="1" x14ac:dyDescent="0.2">
      <c r="A7" s="90">
        <f t="shared" si="0"/>
        <v>0</v>
      </c>
      <c r="B7" s="79"/>
      <c r="C7" s="93"/>
      <c r="D7" s="94"/>
      <c r="E7" s="82" t="str">
        <f>IF(D7="","",VLOOKUP(D7,DNI!$A$131:$B$910,2,0))</f>
        <v/>
      </c>
      <c r="F7" s="100"/>
      <c r="G7" s="94"/>
      <c r="H7" s="82" t="str">
        <f>IF(G7="","",VLOOKUP(G7,DNI!$A$131:$B$909,2,0))</f>
        <v/>
      </c>
      <c r="I7" s="96"/>
      <c r="J7" s="79"/>
      <c r="L7" s="85"/>
      <c r="M7" s="86"/>
      <c r="N7" s="85"/>
      <c r="O7" s="85"/>
      <c r="Q7" s="85"/>
      <c r="R7" s="86"/>
      <c r="S7" s="89"/>
      <c r="T7" s="85"/>
    </row>
    <row r="8" spans="1:20" s="5" customFormat="1" ht="24" customHeight="1" x14ac:dyDescent="0.2">
      <c r="A8" s="90">
        <f t="shared" si="0"/>
        <v>0</v>
      </c>
      <c r="B8" s="79"/>
      <c r="C8" s="93"/>
      <c r="D8" s="94"/>
      <c r="E8" s="82" t="str">
        <f>IF(D8="","",VLOOKUP(D8,DNI!$A$131:$B$910,2,0))</f>
        <v/>
      </c>
      <c r="F8" s="100"/>
      <c r="G8" s="94"/>
      <c r="H8" s="82" t="str">
        <f>IF(G8="","",VLOOKUP(G8,DNI!$A$131:$B$909,2,0))</f>
        <v/>
      </c>
      <c r="I8" s="96"/>
      <c r="J8" s="79"/>
    </row>
    <row r="9" spans="1:20" s="5" customFormat="1" ht="24" customHeight="1" x14ac:dyDescent="0.2">
      <c r="A9" s="90">
        <f t="shared" si="0"/>
        <v>0</v>
      </c>
      <c r="B9" s="79"/>
      <c r="C9" s="93"/>
      <c r="D9" s="94"/>
      <c r="E9" s="82" t="str">
        <f>IF(D9="","",VLOOKUP(D9,DNI!$A$131:$B$910,2,0))</f>
        <v/>
      </c>
      <c r="F9" s="100"/>
      <c r="G9" s="94"/>
      <c r="H9" s="82" t="str">
        <f>IF(G9="","",VLOOKUP(G9,DNI!$A$131:$B$909,2,0))</f>
        <v/>
      </c>
      <c r="I9" s="96"/>
      <c r="J9" s="79"/>
      <c r="L9" s="2"/>
      <c r="M9" s="101" t="s">
        <v>1207</v>
      </c>
      <c r="N9" s="101"/>
      <c r="O9" s="2"/>
      <c r="P9" s="2"/>
      <c r="Q9" s="2"/>
      <c r="R9" s="101" t="s">
        <v>1210</v>
      </c>
      <c r="S9" s="101"/>
      <c r="T9" s="2"/>
    </row>
    <row r="10" spans="1:20" s="5" customFormat="1" ht="24" customHeight="1" x14ac:dyDescent="0.2">
      <c r="A10" s="90">
        <f t="shared" si="0"/>
        <v>0</v>
      </c>
      <c r="B10" s="79"/>
      <c r="C10" s="94"/>
      <c r="D10" s="94"/>
      <c r="E10" s="82" t="str">
        <f>IF(D10="","",VLOOKUP(D10,DNI!$A$131:$B$910,2,0))</f>
        <v/>
      </c>
      <c r="F10" s="100"/>
      <c r="G10" s="94"/>
      <c r="H10" s="82" t="str">
        <f>IF(G10="","",VLOOKUP(G10,DNI!$A$131:$B$909,2,0))</f>
        <v/>
      </c>
      <c r="I10" s="96"/>
      <c r="J10" s="79"/>
      <c r="L10" s="85"/>
      <c r="M10" s="86"/>
      <c r="N10" s="85"/>
      <c r="O10" s="85"/>
      <c r="Q10" s="85"/>
      <c r="R10" s="86"/>
      <c r="S10" s="85"/>
      <c r="T10" s="85"/>
    </row>
    <row r="11" spans="1:20" s="5" customFormat="1" ht="24" customHeight="1" x14ac:dyDescent="0.2">
      <c r="A11" s="90">
        <f t="shared" si="0"/>
        <v>0</v>
      </c>
      <c r="B11" s="79"/>
      <c r="C11" s="94"/>
      <c r="D11" s="94"/>
      <c r="E11" s="82" t="str">
        <f>IF(D11="","",VLOOKUP(D11,DNI!$A$131:$B$910,2,0))</f>
        <v/>
      </c>
      <c r="F11" s="100"/>
      <c r="G11" s="94"/>
      <c r="H11" s="82" t="str">
        <f>IF(G11="","",VLOOKUP(G11,DNI!$A$131:$B$909,2,0))</f>
        <v/>
      </c>
      <c r="I11" s="96"/>
      <c r="J11" s="79"/>
      <c r="M11" s="87"/>
      <c r="R11" s="87"/>
    </row>
    <row r="12" spans="1:20" s="5" customFormat="1" ht="24" customHeight="1" x14ac:dyDescent="0.25">
      <c r="A12" s="90" t="str">
        <f t="shared" si="0"/>
        <v>Cod</v>
      </c>
      <c r="B12" s="80">
        <v>2</v>
      </c>
      <c r="C12" s="95" t="s">
        <v>1213</v>
      </c>
      <c r="D12" s="95" t="s">
        <v>1214</v>
      </c>
      <c r="E12" s="83" t="s">
        <v>1083</v>
      </c>
      <c r="F12" s="99"/>
      <c r="G12" s="95" t="s">
        <v>1215</v>
      </c>
      <c r="H12" s="83" t="s">
        <v>1083</v>
      </c>
      <c r="I12" s="98" t="s">
        <v>1212</v>
      </c>
      <c r="J12" s="80"/>
      <c r="M12" s="87"/>
      <c r="R12" s="87"/>
    </row>
    <row r="13" spans="1:20" s="5" customFormat="1" ht="24" customHeight="1" x14ac:dyDescent="0.2">
      <c r="A13" s="90">
        <f t="shared" si="0"/>
        <v>0</v>
      </c>
      <c r="B13" s="79"/>
      <c r="C13" s="96"/>
      <c r="D13" s="94"/>
      <c r="E13" s="82" t="str">
        <f>IF(D13="","",VLOOKUP(D13,DNI!$A$131:$B$910,2,0))</f>
        <v/>
      </c>
      <c r="F13" s="100"/>
      <c r="G13" s="94"/>
      <c r="H13" s="82" t="str">
        <f>IF(G13="","",VLOOKUP(G13,DNI!$A$131:$B$909,2,0))</f>
        <v/>
      </c>
      <c r="I13" s="96"/>
      <c r="J13" s="79"/>
      <c r="M13" s="87"/>
      <c r="R13" s="87"/>
    </row>
    <row r="14" spans="1:20" s="5" customFormat="1" ht="24" customHeight="1" x14ac:dyDescent="0.2">
      <c r="A14" s="90">
        <f t="shared" si="0"/>
        <v>0</v>
      </c>
      <c r="B14" s="79"/>
      <c r="C14" s="94"/>
      <c r="D14" s="94"/>
      <c r="E14" s="82" t="str">
        <f>IF(D14="","",VLOOKUP(D14,DNI!$A$131:$B$910,2,0))</f>
        <v/>
      </c>
      <c r="F14" s="100"/>
      <c r="G14" s="94"/>
      <c r="H14" s="82" t="str">
        <f>IF(G14="","",VLOOKUP(G14,DNI!$A$131:$B$909,2,0))</f>
        <v/>
      </c>
      <c r="I14" s="96"/>
      <c r="J14" s="79"/>
      <c r="M14" s="87"/>
      <c r="R14" s="87"/>
    </row>
    <row r="15" spans="1:20" s="5" customFormat="1" ht="24" customHeight="1" x14ac:dyDescent="0.2">
      <c r="A15" s="90">
        <f t="shared" si="0"/>
        <v>0</v>
      </c>
      <c r="B15" s="79"/>
      <c r="C15" s="94"/>
      <c r="D15" s="94"/>
      <c r="E15" s="82" t="str">
        <f>IF(D15="","",VLOOKUP(D15,DNI!$A$131:$B$910,2,0))</f>
        <v/>
      </c>
      <c r="F15" s="100"/>
      <c r="G15" s="94"/>
      <c r="H15" s="82" t="str">
        <f>IF(G15="","",VLOOKUP(G15,DNI!$A$131:$B$909,2,0))</f>
        <v/>
      </c>
      <c r="I15" s="96"/>
      <c r="J15" s="79"/>
      <c r="L15" s="85"/>
      <c r="M15" s="86"/>
      <c r="N15" s="89"/>
      <c r="O15" s="85"/>
      <c r="Q15" s="85"/>
      <c r="R15" s="86"/>
      <c r="S15" s="89"/>
      <c r="T15" s="85"/>
    </row>
    <row r="16" spans="1:20" s="5" customFormat="1" ht="24" customHeight="1" x14ac:dyDescent="0.2">
      <c r="A16" s="90">
        <f t="shared" si="0"/>
        <v>0</v>
      </c>
      <c r="B16" s="79"/>
      <c r="C16" s="94"/>
      <c r="D16" s="94"/>
      <c r="E16" s="82" t="str">
        <f>IF(D16="","",VLOOKUP(D16,DNI!$A$131:$B$910,2,0))</f>
        <v/>
      </c>
      <c r="F16" s="100"/>
      <c r="G16" s="94"/>
      <c r="H16" s="82" t="str">
        <f>IF(G16="","",VLOOKUP(G16,DNI!$A$131:$B$909,2,0))</f>
        <v/>
      </c>
      <c r="I16" s="96"/>
      <c r="J16" s="79"/>
    </row>
    <row r="17" spans="1:20" s="5" customFormat="1" ht="24" customHeight="1" x14ac:dyDescent="0.25">
      <c r="A17" s="90" t="str">
        <f t="shared" si="0"/>
        <v>Cod</v>
      </c>
      <c r="B17" s="80">
        <v>3</v>
      </c>
      <c r="C17" s="95" t="s">
        <v>1213</v>
      </c>
      <c r="D17" s="95" t="s">
        <v>1214</v>
      </c>
      <c r="E17" s="83" t="s">
        <v>1083</v>
      </c>
      <c r="F17" s="99"/>
      <c r="G17" s="95" t="s">
        <v>1215</v>
      </c>
      <c r="H17" s="83" t="s">
        <v>1083</v>
      </c>
      <c r="I17" s="95" t="s">
        <v>1212</v>
      </c>
      <c r="J17" s="80"/>
      <c r="L17" s="2"/>
      <c r="M17" s="88" t="s">
        <v>1208</v>
      </c>
      <c r="N17" s="88"/>
      <c r="O17" s="2"/>
      <c r="P17" s="2"/>
      <c r="Q17" s="2"/>
      <c r="R17" s="88" t="s">
        <v>1209</v>
      </c>
      <c r="S17" s="88"/>
      <c r="T17" s="2"/>
    </row>
    <row r="18" spans="1:20" s="5" customFormat="1" ht="24" customHeight="1" x14ac:dyDescent="0.2">
      <c r="A18" s="90">
        <f t="shared" si="0"/>
        <v>0</v>
      </c>
      <c r="B18" s="79"/>
      <c r="C18" s="97"/>
      <c r="D18" s="94"/>
      <c r="E18" s="82" t="str">
        <f>IF(D18="","",VLOOKUP(D18,DNI!$A$131:$B$910,2,0))</f>
        <v/>
      </c>
      <c r="F18" s="100"/>
      <c r="G18" s="94"/>
      <c r="H18" s="82" t="str">
        <f>IF(G18="","",VLOOKUP(G18,DNI!$A$131:$B$909,2,0))</f>
        <v/>
      </c>
      <c r="I18" s="94"/>
      <c r="J18" s="79"/>
      <c r="L18" s="85"/>
      <c r="M18" s="86"/>
      <c r="N18" s="85"/>
      <c r="O18" s="85"/>
      <c r="Q18" s="85"/>
      <c r="R18" s="86"/>
      <c r="S18" s="85"/>
      <c r="T18" s="85"/>
    </row>
    <row r="19" spans="1:20" s="5" customFormat="1" ht="24" customHeight="1" x14ac:dyDescent="0.2">
      <c r="A19" s="90">
        <f t="shared" si="0"/>
        <v>0</v>
      </c>
      <c r="B19" s="79"/>
      <c r="C19" s="97"/>
      <c r="D19" s="94"/>
      <c r="E19" s="82" t="str">
        <f>IF(D19="","",VLOOKUP(D19,DNI!$A$131:$B$910,2,0))</f>
        <v/>
      </c>
      <c r="F19" s="100"/>
      <c r="G19" s="94"/>
      <c r="H19" s="82" t="str">
        <f>IF(G19="","",VLOOKUP(G19,DNI!$A$131:$B$909,2,0))</f>
        <v/>
      </c>
      <c r="I19" s="97"/>
      <c r="J19" s="79"/>
      <c r="M19" s="87"/>
      <c r="R19" s="87"/>
    </row>
    <row r="20" spans="1:20" s="5" customFormat="1" ht="24" customHeight="1" x14ac:dyDescent="0.2">
      <c r="A20" s="90">
        <f t="shared" si="0"/>
        <v>0</v>
      </c>
      <c r="B20" s="79"/>
      <c r="C20" s="94"/>
      <c r="D20" s="94"/>
      <c r="E20" s="82" t="str">
        <f>IF(D20="","",VLOOKUP(D20,DNI!$A$131:$B$910,2,0))</f>
        <v/>
      </c>
      <c r="F20" s="100"/>
      <c r="G20" s="94"/>
      <c r="H20" s="82" t="str">
        <f>IF(G20="","",VLOOKUP(G20,DNI!$A$131:$B$909,2,0))</f>
        <v/>
      </c>
      <c r="I20" s="94"/>
      <c r="J20" s="79"/>
      <c r="M20" s="87"/>
      <c r="R20" s="87"/>
    </row>
    <row r="21" spans="1:20" s="5" customFormat="1" ht="24" customHeight="1" x14ac:dyDescent="0.2">
      <c r="A21" s="90">
        <f t="shared" si="0"/>
        <v>0</v>
      </c>
      <c r="B21" s="79"/>
      <c r="C21" s="94"/>
      <c r="D21" s="94"/>
      <c r="E21" s="82" t="str">
        <f>IF(D21="","",VLOOKUP(D21,DNI!$A$131:$B$910,2,0))</f>
        <v/>
      </c>
      <c r="F21" s="100"/>
      <c r="G21" s="94"/>
      <c r="H21" s="82" t="str">
        <f>IF(G21="","",VLOOKUP(G21,DNI!$A$131:$B$909,2,0))</f>
        <v/>
      </c>
      <c r="I21" s="94"/>
      <c r="J21" s="79"/>
      <c r="M21" s="87"/>
      <c r="R21" s="87"/>
    </row>
    <row r="22" spans="1:20" s="5" customFormat="1" ht="24" customHeight="1" x14ac:dyDescent="0.25">
      <c r="A22" s="90" t="str">
        <f t="shared" si="0"/>
        <v>Cod</v>
      </c>
      <c r="B22" s="80">
        <v>4</v>
      </c>
      <c r="C22" s="95" t="s">
        <v>1213</v>
      </c>
      <c r="D22" s="95" t="s">
        <v>1214</v>
      </c>
      <c r="E22" s="83" t="s">
        <v>1083</v>
      </c>
      <c r="F22" s="99"/>
      <c r="G22" s="95" t="s">
        <v>1215</v>
      </c>
      <c r="H22" s="83" t="s">
        <v>1083</v>
      </c>
      <c r="I22" s="95" t="s">
        <v>1212</v>
      </c>
      <c r="J22" s="80"/>
      <c r="M22" s="87"/>
      <c r="R22" s="87"/>
    </row>
    <row r="23" spans="1:20" s="5" customFormat="1" ht="24" customHeight="1" x14ac:dyDescent="0.2">
      <c r="A23" s="90">
        <f t="shared" si="0"/>
        <v>0</v>
      </c>
      <c r="B23" s="79"/>
      <c r="C23" s="94"/>
      <c r="D23" s="94"/>
      <c r="E23" s="82" t="str">
        <f>IF(D23="","",VLOOKUP(D23,DNI!$A$131:$B$910,2,0))</f>
        <v/>
      </c>
      <c r="F23" s="100"/>
      <c r="G23" s="94"/>
      <c r="H23" s="82" t="str">
        <f>IF(G23="","",VLOOKUP(G23,DNI!$A$131:$B$909,2,0))</f>
        <v/>
      </c>
      <c r="I23" s="94"/>
      <c r="J23" s="79"/>
      <c r="L23" s="85"/>
      <c r="M23" s="86"/>
      <c r="N23" s="89"/>
      <c r="O23" s="85"/>
      <c r="Q23" s="85"/>
      <c r="R23" s="86"/>
      <c r="S23" s="89"/>
      <c r="T23" s="85"/>
    </row>
    <row r="24" spans="1:20" s="5" customFormat="1" ht="24" customHeight="1" x14ac:dyDescent="0.2">
      <c r="A24" s="90">
        <f t="shared" si="0"/>
        <v>0</v>
      </c>
      <c r="B24" s="79"/>
      <c r="C24" s="94"/>
      <c r="D24" s="94"/>
      <c r="E24" s="82" t="str">
        <f>IF(D24="","",VLOOKUP(D24,DNI!$A$131:$B$910,2,0))</f>
        <v/>
      </c>
      <c r="F24" s="100"/>
      <c r="G24" s="94"/>
      <c r="H24" s="82" t="str">
        <f>IF(G24="","",VLOOKUP(G24,DNI!$A$131:$B$909,2,0))</f>
        <v/>
      </c>
      <c r="I24" s="94"/>
      <c r="J24" s="79"/>
    </row>
    <row r="25" spans="1:20" s="5" customFormat="1" ht="24" customHeight="1" x14ac:dyDescent="0.2">
      <c r="A25" s="90">
        <f t="shared" si="0"/>
        <v>0</v>
      </c>
      <c r="B25" s="79"/>
      <c r="C25" s="94"/>
      <c r="D25" s="94"/>
      <c r="E25" s="82" t="str">
        <f>IF(D25="","",VLOOKUP(D25,DNI!$A$131:$B$910,2,0))</f>
        <v/>
      </c>
      <c r="F25" s="100"/>
      <c r="G25" s="94"/>
      <c r="H25" s="82" t="str">
        <f>IF(G25="","",VLOOKUP(G25,DNI!$A$131:$B$909,2,0))</f>
        <v/>
      </c>
      <c r="I25" s="94"/>
      <c r="J25" s="79"/>
    </row>
    <row r="26" spans="1:20" s="5" customFormat="1" ht="24" customHeight="1" x14ac:dyDescent="0.2">
      <c r="A26" s="90">
        <f t="shared" si="0"/>
        <v>0</v>
      </c>
      <c r="B26" s="79"/>
      <c r="C26" s="94"/>
      <c r="D26" s="94"/>
      <c r="E26" s="82" t="str">
        <f>IF(D26="","",VLOOKUP(D26,DNI!$A$131:$B$910,2,0))</f>
        <v/>
      </c>
      <c r="F26" s="100"/>
      <c r="G26" s="94"/>
      <c r="H26" s="82" t="str">
        <f>IF(G26="","",VLOOKUP(G26,DNI!$A$131:$B$909,2,0))</f>
        <v/>
      </c>
      <c r="I26" s="94"/>
      <c r="J26" s="79"/>
    </row>
    <row r="27" spans="1:20" s="5" customFormat="1" ht="24" customHeight="1" x14ac:dyDescent="0.25">
      <c r="A27" s="90" t="str">
        <f t="shared" si="0"/>
        <v>Cod</v>
      </c>
      <c r="B27" s="80">
        <v>5</v>
      </c>
      <c r="C27" s="95" t="s">
        <v>1213</v>
      </c>
      <c r="D27" s="95" t="s">
        <v>1214</v>
      </c>
      <c r="E27" s="83" t="s">
        <v>1083</v>
      </c>
      <c r="F27" s="99"/>
      <c r="G27" s="95" t="s">
        <v>1215</v>
      </c>
      <c r="H27" s="83" t="s">
        <v>1083</v>
      </c>
      <c r="I27" s="95" t="s">
        <v>1212</v>
      </c>
      <c r="J27" s="80"/>
    </row>
    <row r="28" spans="1:20" s="5" customFormat="1" ht="24" customHeight="1" x14ac:dyDescent="0.2">
      <c r="A28" s="90">
        <f t="shared" si="0"/>
        <v>0</v>
      </c>
      <c r="B28" s="79"/>
      <c r="C28" s="94"/>
      <c r="D28" s="94"/>
      <c r="E28" s="82" t="str">
        <f>IF(D28="","",VLOOKUP(D28,DNI!$A$131:$B$910,2,0))</f>
        <v/>
      </c>
      <c r="F28" s="100"/>
      <c r="G28" s="94"/>
      <c r="H28" s="82" t="str">
        <f>IF(G28="","",VLOOKUP(G28,DNI!$A$131:$B$909,2,0))</f>
        <v/>
      </c>
      <c r="I28" s="94"/>
      <c r="J28" s="79"/>
    </row>
    <row r="29" spans="1:20" s="5" customFormat="1" ht="24" customHeight="1" x14ac:dyDescent="0.2">
      <c r="A29" s="90">
        <f t="shared" si="0"/>
        <v>0</v>
      </c>
      <c r="B29" s="79"/>
      <c r="C29" s="94"/>
      <c r="D29" s="94"/>
      <c r="E29" s="82" t="str">
        <f>IF(D29="","",VLOOKUP(D29,DNI!$A$131:$B$910,2,0))</f>
        <v/>
      </c>
      <c r="F29" s="100"/>
      <c r="G29" s="94"/>
      <c r="H29" s="82" t="str">
        <f>IF(G29="","",VLOOKUP(G29,DNI!$A$131:$B$909,2,0))</f>
        <v/>
      </c>
      <c r="I29" s="94"/>
      <c r="J29" s="79"/>
    </row>
    <row r="30" spans="1:20" s="5" customFormat="1" ht="24" customHeight="1" x14ac:dyDescent="0.2">
      <c r="A30" s="90">
        <f t="shared" si="0"/>
        <v>0</v>
      </c>
      <c r="B30" s="79"/>
      <c r="C30" s="94"/>
      <c r="D30" s="94"/>
      <c r="E30" s="82" t="str">
        <f>IF(D30="","",VLOOKUP(D30,DNI!$A$131:$B$910,2,0))</f>
        <v/>
      </c>
      <c r="F30" s="100"/>
      <c r="G30" s="94"/>
      <c r="H30" s="82" t="str">
        <f>IF(G30="","",VLOOKUP(G30,DNI!$A$131:$B$909,2,0))</f>
        <v/>
      </c>
      <c r="I30" s="94"/>
      <c r="J30" s="79"/>
    </row>
    <row r="31" spans="1:20" s="5" customFormat="1" ht="24" customHeight="1" x14ac:dyDescent="0.2">
      <c r="A31" s="90">
        <f t="shared" si="0"/>
        <v>0</v>
      </c>
      <c r="B31" s="79"/>
      <c r="C31" s="94"/>
      <c r="D31" s="94"/>
      <c r="E31" s="82" t="str">
        <f>IF(D31="","",VLOOKUP(D31,DNI!$A$131:$B$910,2,0))</f>
        <v/>
      </c>
      <c r="F31" s="100"/>
      <c r="G31" s="94"/>
      <c r="H31" s="82" t="str">
        <f>IF(G31="","",VLOOKUP(G31,DNI!$A$131:$B$909,2,0))</f>
        <v/>
      </c>
      <c r="I31" s="94"/>
      <c r="J31" s="79"/>
    </row>
    <row r="32" spans="1:20" s="5" customFormat="1" ht="24" customHeight="1" x14ac:dyDescent="0.25">
      <c r="A32" s="90" t="str">
        <f t="shared" si="0"/>
        <v>Cod</v>
      </c>
      <c r="B32" s="80">
        <v>6</v>
      </c>
      <c r="C32" s="95" t="s">
        <v>1213</v>
      </c>
      <c r="D32" s="95" t="s">
        <v>1214</v>
      </c>
      <c r="E32" s="83" t="s">
        <v>1083</v>
      </c>
      <c r="F32" s="99"/>
      <c r="G32" s="95" t="s">
        <v>1215</v>
      </c>
      <c r="H32" s="83" t="s">
        <v>1083</v>
      </c>
      <c r="I32" s="95" t="s">
        <v>1212</v>
      </c>
      <c r="J32" s="80"/>
    </row>
    <row r="33" spans="1:10" s="5" customFormat="1" ht="24" customHeight="1" x14ac:dyDescent="0.2">
      <c r="A33" s="90">
        <f t="shared" si="0"/>
        <v>0</v>
      </c>
      <c r="B33" s="79"/>
      <c r="C33" s="94"/>
      <c r="D33" s="94"/>
      <c r="E33" s="82" t="str">
        <f>IF(D33="","",VLOOKUP(D33,DNI!$A$131:$B$910,2,0))</f>
        <v/>
      </c>
      <c r="F33" s="100"/>
      <c r="G33" s="94"/>
      <c r="H33" s="82" t="str">
        <f>IF(G33="","",VLOOKUP(G33,DNI!$A$131:$B$909,2,0))</f>
        <v/>
      </c>
      <c r="I33" s="94"/>
      <c r="J33" s="79"/>
    </row>
    <row r="34" spans="1:10" s="5" customFormat="1" ht="24" customHeight="1" x14ac:dyDescent="0.2">
      <c r="A34" s="90">
        <f t="shared" si="0"/>
        <v>0</v>
      </c>
      <c r="B34" s="79"/>
      <c r="C34" s="94"/>
      <c r="D34" s="94"/>
      <c r="E34" s="82" t="str">
        <f>IF(D34="","",VLOOKUP(D34,DNI!$A$131:$B$910,2,0))</f>
        <v/>
      </c>
      <c r="F34" s="100"/>
      <c r="G34" s="94"/>
      <c r="H34" s="82" t="str">
        <f>IF(G34="","",VLOOKUP(G34,DNI!$A$131:$B$909,2,0))</f>
        <v/>
      </c>
      <c r="I34" s="94"/>
      <c r="J34" s="79"/>
    </row>
    <row r="35" spans="1:10" s="5" customFormat="1" ht="24" customHeight="1" x14ac:dyDescent="0.2">
      <c r="A35" s="90">
        <f t="shared" si="0"/>
        <v>0</v>
      </c>
      <c r="B35" s="79"/>
      <c r="C35" s="94"/>
      <c r="D35" s="94"/>
      <c r="E35" s="82" t="str">
        <f>IF(D35="","",VLOOKUP(D35,DNI!$A$131:$B$910,2,0))</f>
        <v/>
      </c>
      <c r="F35" s="100"/>
      <c r="G35" s="94"/>
      <c r="H35" s="82" t="str">
        <f>IF(G35="","",VLOOKUP(G35,DNI!$A$131:$B$909,2,0))</f>
        <v/>
      </c>
      <c r="I35" s="94"/>
      <c r="J35" s="79"/>
    </row>
    <row r="36" spans="1:10" s="5" customFormat="1" ht="24" customHeight="1" x14ac:dyDescent="0.2">
      <c r="A36" s="90">
        <f t="shared" si="0"/>
        <v>0</v>
      </c>
      <c r="B36" s="79"/>
      <c r="C36" s="94"/>
      <c r="D36" s="94"/>
      <c r="E36" s="82" t="str">
        <f>IF(D36="","",VLOOKUP(D36,DNI!$A$131:$B$910,2,0))</f>
        <v/>
      </c>
      <c r="F36" s="100"/>
      <c r="G36" s="94"/>
      <c r="H36" s="82" t="str">
        <f>IF(G36="","",VLOOKUP(G36,DNI!$A$131:$B$909,2,0))</f>
        <v/>
      </c>
      <c r="I36" s="94"/>
      <c r="J36" s="79"/>
    </row>
    <row r="37" spans="1:10" s="5" customFormat="1" ht="24" customHeight="1" x14ac:dyDescent="0.25">
      <c r="A37" s="90" t="str">
        <f t="shared" si="0"/>
        <v>Cod</v>
      </c>
      <c r="B37" s="80">
        <v>7</v>
      </c>
      <c r="C37" s="95" t="s">
        <v>1213</v>
      </c>
      <c r="D37" s="95" t="s">
        <v>1214</v>
      </c>
      <c r="E37" s="83" t="s">
        <v>1083</v>
      </c>
      <c r="F37" s="99"/>
      <c r="G37" s="95" t="s">
        <v>1215</v>
      </c>
      <c r="H37" s="83" t="s">
        <v>1083</v>
      </c>
      <c r="I37" s="95" t="s">
        <v>1212</v>
      </c>
      <c r="J37" s="80"/>
    </row>
    <row r="38" spans="1:10" s="5" customFormat="1" ht="24" customHeight="1" x14ac:dyDescent="0.2">
      <c r="A38" s="90">
        <f t="shared" si="0"/>
        <v>0</v>
      </c>
      <c r="B38" s="79"/>
      <c r="C38" s="94"/>
      <c r="D38" s="94"/>
      <c r="E38" s="82" t="str">
        <f>IF(D38="","",VLOOKUP(D38,DNI!$A$131:$B$910,2,0))</f>
        <v/>
      </c>
      <c r="F38" s="100"/>
      <c r="G38" s="94"/>
      <c r="H38" s="82" t="str">
        <f>IF(G38="","",VLOOKUP(G38,DNI!$A$131:$B$909,2,0))</f>
        <v/>
      </c>
      <c r="I38" s="94"/>
      <c r="J38" s="79"/>
    </row>
    <row r="39" spans="1:10" s="5" customFormat="1" ht="24" customHeight="1" x14ac:dyDescent="0.2">
      <c r="A39" s="90">
        <f t="shared" si="0"/>
        <v>0</v>
      </c>
      <c r="B39" s="79"/>
      <c r="C39" s="94"/>
      <c r="D39" s="94"/>
      <c r="E39" s="82" t="str">
        <f>IF(D39="","",VLOOKUP(D39,DNI!$A$131:$B$910,2,0))</f>
        <v/>
      </c>
      <c r="F39" s="100"/>
      <c r="G39" s="94"/>
      <c r="H39" s="82" t="str">
        <f>IF(G39="","",VLOOKUP(G39,DNI!$A$131:$B$909,2,0))</f>
        <v/>
      </c>
      <c r="I39" s="94"/>
      <c r="J39" s="79"/>
    </row>
    <row r="40" spans="1:10" s="5" customFormat="1" ht="24" customHeight="1" x14ac:dyDescent="0.2">
      <c r="A40" s="90">
        <f t="shared" si="0"/>
        <v>0</v>
      </c>
      <c r="B40" s="79"/>
      <c r="C40" s="94"/>
      <c r="D40" s="94"/>
      <c r="E40" s="82" t="str">
        <f>IF(D40="","",VLOOKUP(D40,DNI!$A$131:$B$910,2,0))</f>
        <v/>
      </c>
      <c r="F40" s="100"/>
      <c r="G40" s="94"/>
      <c r="H40" s="82" t="str">
        <f>IF(G40="","",VLOOKUP(G40,DNI!$A$131:$B$909,2,0))</f>
        <v/>
      </c>
      <c r="I40" s="94"/>
      <c r="J40" s="79"/>
    </row>
    <row r="41" spans="1:10" s="5" customFormat="1" ht="24" customHeight="1" x14ac:dyDescent="0.2">
      <c r="A41" s="90">
        <f t="shared" si="0"/>
        <v>0</v>
      </c>
      <c r="B41" s="79"/>
      <c r="C41" s="94"/>
      <c r="D41" s="94"/>
      <c r="E41" s="82" t="str">
        <f>IF(D41="","",VLOOKUP(D41,DNI!$A$131:$B$910,2,0))</f>
        <v/>
      </c>
      <c r="F41" s="100"/>
      <c r="G41" s="94"/>
      <c r="H41" s="82" t="str">
        <f>IF(G41="","",VLOOKUP(G41,DNI!$A$131:$B$909,2,0))</f>
        <v/>
      </c>
      <c r="I41" s="94"/>
      <c r="J41" s="79"/>
    </row>
    <row r="42" spans="1:10" s="5" customFormat="1" ht="24" customHeight="1" x14ac:dyDescent="0.25">
      <c r="A42" s="90" t="str">
        <f t="shared" si="0"/>
        <v>Cod</v>
      </c>
      <c r="B42" s="80">
        <v>8</v>
      </c>
      <c r="C42" s="95" t="s">
        <v>1213</v>
      </c>
      <c r="D42" s="95" t="s">
        <v>1214</v>
      </c>
      <c r="E42" s="83" t="s">
        <v>1083</v>
      </c>
      <c r="F42" s="99"/>
      <c r="G42" s="95" t="s">
        <v>1215</v>
      </c>
      <c r="H42" s="83" t="s">
        <v>1083</v>
      </c>
      <c r="I42" s="95" t="s">
        <v>1212</v>
      </c>
      <c r="J42" s="80"/>
    </row>
    <row r="43" spans="1:10" s="5" customFormat="1" ht="24" customHeight="1" x14ac:dyDescent="0.2">
      <c r="A43" s="90">
        <f t="shared" si="0"/>
        <v>0</v>
      </c>
      <c r="B43" s="79"/>
      <c r="C43" s="94"/>
      <c r="D43" s="94"/>
      <c r="E43" s="82" t="str">
        <f>IF(D43="","",VLOOKUP(D43,DNI!$A$131:$B$910,2,0))</f>
        <v/>
      </c>
      <c r="F43" s="100"/>
      <c r="G43" s="94"/>
      <c r="H43" s="82" t="str">
        <f>IF(G43="","",VLOOKUP(G43,DNI!$A$131:$B$909,2,0))</f>
        <v/>
      </c>
      <c r="I43" s="94"/>
      <c r="J43" s="79"/>
    </row>
    <row r="44" spans="1:10" s="5" customFormat="1" ht="24" customHeight="1" x14ac:dyDescent="0.2">
      <c r="A44" s="90">
        <f t="shared" si="0"/>
        <v>0</v>
      </c>
      <c r="B44" s="79"/>
      <c r="C44" s="94"/>
      <c r="D44" s="94"/>
      <c r="E44" s="82" t="str">
        <f>IF(D44="","",VLOOKUP(D44,DNI!$A$131:$B$910,2,0))</f>
        <v/>
      </c>
      <c r="F44" s="100"/>
      <c r="G44" s="94"/>
      <c r="H44" s="82" t="str">
        <f>IF(G44="","",VLOOKUP(G44,DNI!$A$131:$B$909,2,0))</f>
        <v/>
      </c>
      <c r="I44" s="94"/>
      <c r="J44" s="79"/>
    </row>
    <row r="45" spans="1:10" s="5" customFormat="1" ht="24" customHeight="1" x14ac:dyDescent="0.2">
      <c r="A45" s="90">
        <f t="shared" si="0"/>
        <v>0</v>
      </c>
      <c r="B45" s="79"/>
      <c r="C45" s="94"/>
      <c r="D45" s="94"/>
      <c r="E45" s="82" t="str">
        <f>IF(D45="","",VLOOKUP(D45,DNI!$A$131:$B$910,2,0))</f>
        <v/>
      </c>
      <c r="F45" s="100"/>
      <c r="G45" s="94"/>
      <c r="H45" s="82" t="str">
        <f>IF(G45="","",VLOOKUP(G45,DNI!$A$131:$B$909,2,0))</f>
        <v/>
      </c>
      <c r="I45" s="94"/>
      <c r="J45" s="79"/>
    </row>
    <row r="46" spans="1:10" s="5" customFormat="1" ht="24" customHeight="1" x14ac:dyDescent="0.2">
      <c r="A46" s="90">
        <f t="shared" si="0"/>
        <v>0</v>
      </c>
      <c r="B46" s="79"/>
      <c r="C46" s="94"/>
      <c r="D46" s="94"/>
      <c r="E46" s="82" t="str">
        <f>IF(D46="","",VLOOKUP(D46,DNI!$A$131:$B$910,2,0))</f>
        <v/>
      </c>
      <c r="F46" s="100"/>
      <c r="G46" s="94"/>
      <c r="H46" s="82" t="str">
        <f>IF(G46="","",VLOOKUP(G46,DNI!$A$131:$B$909,2,0))</f>
        <v/>
      </c>
      <c r="I46" s="94"/>
      <c r="J46" s="79"/>
    </row>
    <row r="47" spans="1:10" s="5" customFormat="1" ht="24" customHeight="1" x14ac:dyDescent="0.25">
      <c r="A47" s="90" t="str">
        <f t="shared" si="0"/>
        <v>Cod</v>
      </c>
      <c r="B47" s="80">
        <v>9</v>
      </c>
      <c r="C47" s="95" t="s">
        <v>1213</v>
      </c>
      <c r="D47" s="95" t="s">
        <v>1214</v>
      </c>
      <c r="E47" s="83" t="s">
        <v>1083</v>
      </c>
      <c r="F47" s="99"/>
      <c r="G47" s="95" t="s">
        <v>1215</v>
      </c>
      <c r="H47" s="83" t="s">
        <v>1083</v>
      </c>
      <c r="I47" s="95" t="s">
        <v>1212</v>
      </c>
      <c r="J47" s="80"/>
    </row>
    <row r="48" spans="1:10" s="5" customFormat="1" ht="24" customHeight="1" x14ac:dyDescent="0.2">
      <c r="A48" s="90">
        <f t="shared" si="0"/>
        <v>0</v>
      </c>
      <c r="B48" s="79"/>
      <c r="C48" s="94"/>
      <c r="D48" s="94"/>
      <c r="E48" s="82" t="str">
        <f>IF(D48="","",VLOOKUP(D48,DNI!$A$131:$B$910,2,0))</f>
        <v/>
      </c>
      <c r="F48" s="100"/>
      <c r="G48" s="94"/>
      <c r="H48" s="82" t="str">
        <f>IF(G48="","",VLOOKUP(G48,DNI!$A$131:$B$909,2,0))</f>
        <v/>
      </c>
      <c r="I48" s="94"/>
      <c r="J48" s="79"/>
    </row>
    <row r="49" spans="1:10" s="5" customFormat="1" ht="24" customHeight="1" x14ac:dyDescent="0.2">
      <c r="A49" s="90">
        <f t="shared" si="0"/>
        <v>0</v>
      </c>
      <c r="B49" s="79"/>
      <c r="C49" s="94"/>
      <c r="D49" s="94"/>
      <c r="E49" s="82" t="str">
        <f>IF(D49="","",VLOOKUP(D49,DNI!$A$131:$B$910,2,0))</f>
        <v/>
      </c>
      <c r="F49" s="100"/>
      <c r="G49" s="94"/>
      <c r="H49" s="82" t="str">
        <f>IF(G49="","",VLOOKUP(G49,DNI!$A$131:$B$909,2,0))</f>
        <v/>
      </c>
      <c r="I49" s="94"/>
      <c r="J49" s="79"/>
    </row>
    <row r="50" spans="1:10" s="5" customFormat="1" ht="24" customHeight="1" x14ac:dyDescent="0.2">
      <c r="A50" s="90">
        <f t="shared" si="0"/>
        <v>0</v>
      </c>
      <c r="B50" s="79"/>
      <c r="C50" s="94"/>
      <c r="D50" s="94"/>
      <c r="E50" s="82" t="str">
        <f>IF(D50="","",VLOOKUP(D50,DNI!$A$131:$B$910,2,0))</f>
        <v/>
      </c>
      <c r="F50" s="100"/>
      <c r="G50" s="94"/>
      <c r="H50" s="82" t="str">
        <f>IF(G50="","",VLOOKUP(G50,DNI!$A$131:$B$909,2,0))</f>
        <v/>
      </c>
      <c r="I50" s="94"/>
      <c r="J50" s="79"/>
    </row>
    <row r="51" spans="1:10" s="5" customFormat="1" ht="24" customHeight="1" x14ac:dyDescent="0.2">
      <c r="A51" s="90">
        <f t="shared" si="0"/>
        <v>0</v>
      </c>
      <c r="B51" s="79"/>
      <c r="C51" s="94"/>
      <c r="D51" s="94"/>
      <c r="E51" s="82" t="str">
        <f>IF(D51="","",VLOOKUP(D51,DNI!$A$131:$B$910,2,0))</f>
        <v/>
      </c>
      <c r="F51" s="100"/>
      <c r="G51" s="94"/>
      <c r="H51" s="82" t="str">
        <f>IF(G51="","",VLOOKUP(G51,DNI!$A$131:$B$909,2,0))</f>
        <v/>
      </c>
      <c r="I51" s="94"/>
      <c r="J51" s="79"/>
    </row>
    <row r="52" spans="1:10" s="5" customFormat="1" ht="24" customHeight="1" x14ac:dyDescent="0.25">
      <c r="A52" s="90" t="str">
        <f t="shared" si="0"/>
        <v>Cod</v>
      </c>
      <c r="B52" s="80">
        <v>10</v>
      </c>
      <c r="C52" s="95" t="s">
        <v>1213</v>
      </c>
      <c r="D52" s="95" t="s">
        <v>1214</v>
      </c>
      <c r="E52" s="83" t="s">
        <v>1083</v>
      </c>
      <c r="F52" s="99"/>
      <c r="G52" s="95" t="s">
        <v>1215</v>
      </c>
      <c r="H52" s="83" t="s">
        <v>1083</v>
      </c>
      <c r="I52" s="95" t="s">
        <v>1212</v>
      </c>
      <c r="J52" s="80"/>
    </row>
    <row r="53" spans="1:10" s="5" customFormat="1" ht="24" customHeight="1" x14ac:dyDescent="0.2">
      <c r="A53" s="90">
        <f t="shared" si="0"/>
        <v>0</v>
      </c>
      <c r="B53" s="79"/>
      <c r="C53" s="94"/>
      <c r="D53" s="94"/>
      <c r="E53" s="82" t="str">
        <f>IF(D53="","",VLOOKUP(D53,DNI!$A$131:$B$910,2,0))</f>
        <v/>
      </c>
      <c r="F53" s="100"/>
      <c r="G53" s="94"/>
      <c r="H53" s="82" t="str">
        <f>IF(G53="","",VLOOKUP(G53,DNI!$A$131:$B$909,2,0))</f>
        <v/>
      </c>
      <c r="I53" s="94"/>
      <c r="J53" s="79"/>
    </row>
    <row r="54" spans="1:10" s="5" customFormat="1" ht="24" customHeight="1" x14ac:dyDescent="0.2">
      <c r="A54" s="90">
        <f t="shared" si="0"/>
        <v>0</v>
      </c>
      <c r="B54" s="79"/>
      <c r="C54" s="94"/>
      <c r="D54" s="94"/>
      <c r="E54" s="82" t="str">
        <f>IF(D54="","",VLOOKUP(D54,DNI!$A$131:$B$910,2,0))</f>
        <v/>
      </c>
      <c r="F54" s="100"/>
      <c r="G54" s="94"/>
      <c r="H54" s="82" t="str">
        <f>IF(G54="","",VLOOKUP(G54,DNI!$A$131:$B$909,2,0))</f>
        <v/>
      </c>
      <c r="I54" s="94"/>
      <c r="J54" s="79"/>
    </row>
    <row r="55" spans="1:10" s="5" customFormat="1" ht="24" customHeight="1" x14ac:dyDescent="0.2">
      <c r="A55" s="90">
        <f t="shared" si="0"/>
        <v>0</v>
      </c>
      <c r="B55" s="79"/>
      <c r="C55" s="94"/>
      <c r="D55" s="94"/>
      <c r="E55" s="82" t="str">
        <f>IF(D55="","",VLOOKUP(D55,DNI!$A$131:$B$910,2,0))</f>
        <v/>
      </c>
      <c r="F55" s="100"/>
      <c r="G55" s="94"/>
      <c r="H55" s="82" t="str">
        <f>IF(G55="","",VLOOKUP(G55,DNI!$A$131:$B$909,2,0))</f>
        <v/>
      </c>
      <c r="I55" s="94"/>
      <c r="J55" s="79"/>
    </row>
    <row r="56" spans="1:10" s="5" customFormat="1" ht="24" customHeight="1" x14ac:dyDescent="0.2">
      <c r="A56" s="90">
        <f t="shared" si="0"/>
        <v>0</v>
      </c>
      <c r="B56" s="79"/>
      <c r="C56" s="94"/>
      <c r="D56" s="94"/>
      <c r="E56" s="82" t="str">
        <f>IF(D56="","",VLOOKUP(D56,DNI!$A$131:$B$910,2,0))</f>
        <v/>
      </c>
      <c r="F56" s="100"/>
      <c r="G56" s="94"/>
      <c r="H56" s="82" t="str">
        <f>IF(G56="","",VLOOKUP(G56,DNI!$A$131:$B$909,2,0))</f>
        <v/>
      </c>
      <c r="I56" s="94"/>
      <c r="J56" s="79"/>
    </row>
    <row r="57" spans="1:10" s="5" customFormat="1" ht="24" customHeight="1" x14ac:dyDescent="0.25">
      <c r="A57" s="90" t="str">
        <f t="shared" si="0"/>
        <v>Cod</v>
      </c>
      <c r="B57" s="80">
        <v>11</v>
      </c>
      <c r="C57" s="95" t="s">
        <v>1213</v>
      </c>
      <c r="D57" s="95" t="s">
        <v>1214</v>
      </c>
      <c r="E57" s="83" t="s">
        <v>1083</v>
      </c>
      <c r="F57" s="99"/>
      <c r="G57" s="95" t="s">
        <v>1215</v>
      </c>
      <c r="H57" s="83" t="s">
        <v>1083</v>
      </c>
      <c r="I57" s="95" t="s">
        <v>1212</v>
      </c>
      <c r="J57" s="80"/>
    </row>
    <row r="58" spans="1:10" s="5" customFormat="1" ht="24" customHeight="1" x14ac:dyDescent="0.2">
      <c r="A58" s="90">
        <f t="shared" si="0"/>
        <v>0</v>
      </c>
      <c r="B58" s="79"/>
      <c r="C58" s="94"/>
      <c r="D58" s="94"/>
      <c r="E58" s="82" t="str">
        <f>IF(D58="","",VLOOKUP(D58,DNI!$A$131:$B$910,2,0))</f>
        <v/>
      </c>
      <c r="F58" s="100"/>
      <c r="G58" s="94"/>
      <c r="H58" s="82" t="str">
        <f>IF(G58="","",VLOOKUP(G58,DNI!$A$131:$B$909,2,0))</f>
        <v/>
      </c>
      <c r="I58" s="94"/>
      <c r="J58" s="79"/>
    </row>
    <row r="59" spans="1:10" s="5" customFormat="1" ht="24" customHeight="1" x14ac:dyDescent="0.2">
      <c r="A59" s="90">
        <f t="shared" si="0"/>
        <v>0</v>
      </c>
      <c r="B59" s="79"/>
      <c r="C59" s="94"/>
      <c r="D59" s="94"/>
      <c r="E59" s="82" t="str">
        <f>IF(D59="","",VLOOKUP(D59,DNI!$A$131:$B$910,2,0))</f>
        <v/>
      </c>
      <c r="F59" s="100"/>
      <c r="G59" s="94"/>
      <c r="H59" s="82" t="str">
        <f>IF(G59="","",VLOOKUP(G59,DNI!$A$131:$B$909,2,0))</f>
        <v/>
      </c>
      <c r="I59" s="94"/>
      <c r="J59" s="79"/>
    </row>
    <row r="60" spans="1:10" s="5" customFormat="1" ht="24" customHeight="1" x14ac:dyDescent="0.2">
      <c r="A60" s="90"/>
      <c r="B60" s="79"/>
      <c r="C60" s="94"/>
      <c r="D60" s="94"/>
      <c r="E60" s="82" t="str">
        <f>IF(D60="","",VLOOKUP(D60,DNI!$A$131:$B$910,2,0))</f>
        <v/>
      </c>
      <c r="F60" s="100"/>
      <c r="G60" s="94"/>
      <c r="H60" s="82" t="str">
        <f>IF(G60="","",VLOOKUP(G60,DNI!$A$131:$B$909,2,0))</f>
        <v/>
      </c>
      <c r="I60" s="94"/>
      <c r="J60" s="79"/>
    </row>
    <row r="61" spans="1:10" s="5" customFormat="1" ht="24" customHeight="1" x14ac:dyDescent="0.2">
      <c r="A61" s="90"/>
      <c r="B61" s="79"/>
      <c r="C61" s="94"/>
      <c r="D61" s="94"/>
      <c r="E61" s="82" t="str">
        <f>IF(D61="","",VLOOKUP(D61,DNI!$A$131:$B$910,2,0))</f>
        <v/>
      </c>
      <c r="F61" s="100"/>
      <c r="G61" s="94"/>
      <c r="H61" s="82" t="str">
        <f>IF(G61="","",VLOOKUP(G61,DNI!$A$131:$B$909,2,0))</f>
        <v/>
      </c>
      <c r="I61" s="94"/>
      <c r="J61" s="79"/>
    </row>
    <row r="62" spans="1:10" s="5" customFormat="1" ht="24" customHeight="1" x14ac:dyDescent="0.25">
      <c r="A62" s="90" t="str">
        <f t="shared" si="0"/>
        <v>Cod</v>
      </c>
      <c r="B62" s="80">
        <v>12</v>
      </c>
      <c r="C62" s="95" t="s">
        <v>1213</v>
      </c>
      <c r="D62" s="95" t="s">
        <v>1214</v>
      </c>
      <c r="E62" s="83" t="s">
        <v>1083</v>
      </c>
      <c r="F62" s="99"/>
      <c r="G62" s="95" t="s">
        <v>1215</v>
      </c>
      <c r="H62" s="83" t="s">
        <v>1083</v>
      </c>
      <c r="I62" s="95" t="s">
        <v>1212</v>
      </c>
      <c r="J62" s="80"/>
    </row>
    <row r="63" spans="1:10" s="5" customFormat="1" ht="24" customHeight="1" x14ac:dyDescent="0.2">
      <c r="A63" s="90">
        <f t="shared" si="0"/>
        <v>0</v>
      </c>
      <c r="B63" s="79"/>
      <c r="C63" s="94"/>
      <c r="D63" s="94"/>
      <c r="E63" s="82" t="str">
        <f>IF(D63="","",VLOOKUP(D63,DNI!$A$131:$B$910,2,0))</f>
        <v/>
      </c>
      <c r="F63" s="100"/>
      <c r="G63" s="94"/>
      <c r="H63" s="82" t="str">
        <f>IF(G63="","",VLOOKUP(G63,DNI!$A$131:$B$909,2,0))</f>
        <v/>
      </c>
      <c r="I63" s="94"/>
      <c r="J63" s="79"/>
    </row>
    <row r="64" spans="1:10" s="5" customFormat="1" ht="24" customHeight="1" x14ac:dyDescent="0.2">
      <c r="A64" s="90">
        <f t="shared" si="0"/>
        <v>0</v>
      </c>
      <c r="B64" s="79"/>
      <c r="C64" s="94"/>
      <c r="D64" s="94"/>
      <c r="E64" s="82" t="str">
        <f>IF(D64="","",VLOOKUP(D64,DNI!$A$131:$B$910,2,0))</f>
        <v/>
      </c>
      <c r="F64" s="100"/>
      <c r="G64" s="94"/>
      <c r="H64" s="82" t="str">
        <f>IF(G64="","",VLOOKUP(G64,DNI!$A$131:$B$909,2,0))</f>
        <v/>
      </c>
      <c r="I64" s="94"/>
      <c r="J64" s="79"/>
    </row>
    <row r="65" spans="1:10" s="5" customFormat="1" ht="24" customHeight="1" x14ac:dyDescent="0.2">
      <c r="A65" s="90">
        <f t="shared" si="0"/>
        <v>0</v>
      </c>
      <c r="B65" s="79"/>
      <c r="C65" s="94"/>
      <c r="D65" s="94"/>
      <c r="E65" s="82" t="str">
        <f>IF(D65="","",VLOOKUP(D65,DNI!$A$131:$B$910,2,0))</f>
        <v/>
      </c>
      <c r="F65" s="100"/>
      <c r="G65" s="94"/>
      <c r="H65" s="82" t="str">
        <f>IF(G65="","",VLOOKUP(G65,DNI!$A$131:$B$909,2,0))</f>
        <v/>
      </c>
      <c r="I65" s="94"/>
      <c r="J65" s="79"/>
    </row>
    <row r="66" spans="1:10" s="5" customFormat="1" ht="24" customHeight="1" x14ac:dyDescent="0.2">
      <c r="A66" s="90">
        <f t="shared" si="0"/>
        <v>0</v>
      </c>
      <c r="B66" s="79"/>
      <c r="C66" s="94"/>
      <c r="D66" s="94"/>
      <c r="E66" s="82" t="str">
        <f>IF(D66="","",VLOOKUP(D66,DNI!$A$131:$B$910,2,0))</f>
        <v/>
      </c>
      <c r="F66" s="100"/>
      <c r="G66" s="94"/>
      <c r="H66" s="82" t="str">
        <f>IF(G66="","",VLOOKUP(G66,DNI!$A$131:$B$909,2,0))</f>
        <v/>
      </c>
      <c r="I66" s="94"/>
      <c r="J66" s="79"/>
    </row>
    <row r="67" spans="1:10" s="5" customFormat="1" ht="24" customHeight="1" x14ac:dyDescent="0.25">
      <c r="A67" s="90" t="str">
        <f t="shared" si="0"/>
        <v>Cod</v>
      </c>
      <c r="B67" s="80">
        <v>13</v>
      </c>
      <c r="C67" s="95" t="s">
        <v>1213</v>
      </c>
      <c r="D67" s="95" t="s">
        <v>1214</v>
      </c>
      <c r="E67" s="83" t="s">
        <v>1083</v>
      </c>
      <c r="F67" s="99"/>
      <c r="G67" s="95" t="s">
        <v>1215</v>
      </c>
      <c r="H67" s="83" t="s">
        <v>1083</v>
      </c>
      <c r="I67" s="95" t="s">
        <v>1212</v>
      </c>
      <c r="J67" s="80"/>
    </row>
    <row r="68" spans="1:10" s="5" customFormat="1" ht="24" customHeight="1" x14ac:dyDescent="0.2">
      <c r="A68" s="90">
        <f t="shared" ref="A68:A131" si="1">D68</f>
        <v>0</v>
      </c>
      <c r="B68" s="79"/>
      <c r="C68" s="94"/>
      <c r="D68" s="94"/>
      <c r="E68" s="82" t="str">
        <f>IF(D68="","",VLOOKUP(D68,DNI!$A$131:$B$910,2,0))</f>
        <v/>
      </c>
      <c r="F68" s="100"/>
      <c r="G68" s="94"/>
      <c r="H68" s="82" t="str">
        <f>IF(G68="","",VLOOKUP(G68,DNI!$A$131:$B$909,2,0))</f>
        <v/>
      </c>
      <c r="I68" s="94"/>
      <c r="J68" s="79"/>
    </row>
    <row r="69" spans="1:10" s="5" customFormat="1" ht="24" customHeight="1" x14ac:dyDescent="0.2">
      <c r="A69" s="90">
        <f t="shared" si="1"/>
        <v>0</v>
      </c>
      <c r="B69" s="79"/>
      <c r="C69" s="94"/>
      <c r="D69" s="94"/>
      <c r="E69" s="82" t="str">
        <f>IF(D69="","",VLOOKUP(D69,DNI!$A$131:$B$910,2,0))</f>
        <v/>
      </c>
      <c r="F69" s="100"/>
      <c r="G69" s="94"/>
      <c r="H69" s="82" t="str">
        <f>IF(G69="","",VLOOKUP(G69,DNI!$A$131:$B$909,2,0))</f>
        <v/>
      </c>
      <c r="I69" s="94"/>
      <c r="J69" s="79"/>
    </row>
    <row r="70" spans="1:10" s="5" customFormat="1" ht="24" customHeight="1" x14ac:dyDescent="0.2">
      <c r="A70" s="90">
        <f t="shared" si="1"/>
        <v>0</v>
      </c>
      <c r="B70" s="79"/>
      <c r="C70" s="94"/>
      <c r="D70" s="94"/>
      <c r="E70" s="82" t="str">
        <f>IF(D70="","",VLOOKUP(D70,DNI!$A$131:$B$910,2,0))</f>
        <v/>
      </c>
      <c r="F70" s="100"/>
      <c r="G70" s="94"/>
      <c r="H70" s="82" t="str">
        <f>IF(G70="","",VLOOKUP(G70,DNI!$A$131:$B$909,2,0))</f>
        <v/>
      </c>
      <c r="I70" s="94"/>
      <c r="J70" s="79"/>
    </row>
    <row r="71" spans="1:10" s="5" customFormat="1" ht="24" customHeight="1" x14ac:dyDescent="0.2">
      <c r="A71" s="90">
        <f t="shared" si="1"/>
        <v>0</v>
      </c>
      <c r="B71" s="79"/>
      <c r="C71" s="94"/>
      <c r="D71" s="94"/>
      <c r="E71" s="82" t="str">
        <f>IF(D71="","",VLOOKUP(D71,DNI!$A$131:$B$910,2,0))</f>
        <v/>
      </c>
      <c r="F71" s="100"/>
      <c r="G71" s="94"/>
      <c r="H71" s="82" t="str">
        <f>IF(G71="","",VLOOKUP(G71,DNI!$A$131:$B$909,2,0))</f>
        <v/>
      </c>
      <c r="I71" s="94"/>
      <c r="J71" s="79"/>
    </row>
    <row r="72" spans="1:10" s="5" customFormat="1" ht="24" customHeight="1" x14ac:dyDescent="0.25">
      <c r="A72" s="90" t="str">
        <f t="shared" si="1"/>
        <v>Cod</v>
      </c>
      <c r="B72" s="80">
        <v>14</v>
      </c>
      <c r="C72" s="95" t="s">
        <v>1213</v>
      </c>
      <c r="D72" s="95" t="s">
        <v>1214</v>
      </c>
      <c r="E72" s="83" t="s">
        <v>1083</v>
      </c>
      <c r="F72" s="99"/>
      <c r="G72" s="95" t="s">
        <v>1215</v>
      </c>
      <c r="H72" s="83" t="s">
        <v>1083</v>
      </c>
      <c r="I72" s="95" t="s">
        <v>1212</v>
      </c>
      <c r="J72" s="80"/>
    </row>
    <row r="73" spans="1:10" s="5" customFormat="1" ht="24" customHeight="1" x14ac:dyDescent="0.2">
      <c r="A73" s="90">
        <f t="shared" si="1"/>
        <v>0</v>
      </c>
      <c r="B73" s="79"/>
      <c r="C73" s="94"/>
      <c r="D73" s="94"/>
      <c r="E73" s="82" t="str">
        <f>IF(D73="","",VLOOKUP(D73,DNI!$A$131:$B$910,2,0))</f>
        <v/>
      </c>
      <c r="F73" s="100"/>
      <c r="G73" s="94"/>
      <c r="H73" s="82" t="str">
        <f>IF(G73="","",VLOOKUP(G73,DNI!$A$131:$B$909,2,0))</f>
        <v/>
      </c>
      <c r="I73" s="94"/>
      <c r="J73" s="79"/>
    </row>
    <row r="74" spans="1:10" s="5" customFormat="1" ht="24" customHeight="1" x14ac:dyDescent="0.2">
      <c r="A74" s="90">
        <f t="shared" si="1"/>
        <v>0</v>
      </c>
      <c r="B74" s="79"/>
      <c r="C74" s="94"/>
      <c r="D74" s="94"/>
      <c r="E74" s="82" t="str">
        <f>IF(D74="","",VLOOKUP(D74,DNI!$A$131:$B$910,2,0))</f>
        <v/>
      </c>
      <c r="F74" s="100"/>
      <c r="G74" s="94"/>
      <c r="H74" s="82" t="str">
        <f>IF(G74="","",VLOOKUP(G74,DNI!$A$131:$B$909,2,0))</f>
        <v/>
      </c>
      <c r="I74" s="94"/>
      <c r="J74" s="79"/>
    </row>
    <row r="75" spans="1:10" s="5" customFormat="1" ht="24" customHeight="1" x14ac:dyDescent="0.2">
      <c r="A75" s="90">
        <f t="shared" si="1"/>
        <v>0</v>
      </c>
      <c r="B75" s="79"/>
      <c r="C75" s="94"/>
      <c r="D75" s="94"/>
      <c r="E75" s="82" t="str">
        <f>IF(D75="","",VLOOKUP(D75,DNI!$A$131:$B$910,2,0))</f>
        <v/>
      </c>
      <c r="F75" s="100"/>
      <c r="G75" s="94"/>
      <c r="H75" s="82" t="str">
        <f>IF(G75="","",VLOOKUP(G75,DNI!$A$131:$B$909,2,0))</f>
        <v/>
      </c>
      <c r="I75" s="94"/>
      <c r="J75" s="79"/>
    </row>
    <row r="76" spans="1:10" s="5" customFormat="1" ht="24" customHeight="1" x14ac:dyDescent="0.2">
      <c r="A76" s="90">
        <f t="shared" si="1"/>
        <v>0</v>
      </c>
      <c r="B76" s="79"/>
      <c r="C76" s="94"/>
      <c r="D76" s="94"/>
      <c r="E76" s="82" t="str">
        <f>IF(D76="","",VLOOKUP(D76,DNI!$A$131:$B$910,2,0))</f>
        <v/>
      </c>
      <c r="F76" s="100"/>
      <c r="G76" s="94"/>
      <c r="H76" s="82" t="str">
        <f>IF(G76="","",VLOOKUP(G76,DNI!$A$131:$B$909,2,0))</f>
        <v/>
      </c>
      <c r="I76" s="94"/>
      <c r="J76" s="79"/>
    </row>
    <row r="77" spans="1:10" s="5" customFormat="1" ht="24" customHeight="1" x14ac:dyDescent="0.25">
      <c r="A77" s="90" t="str">
        <f t="shared" si="1"/>
        <v>Cod</v>
      </c>
      <c r="B77" s="80">
        <v>15</v>
      </c>
      <c r="C77" s="95" t="s">
        <v>1213</v>
      </c>
      <c r="D77" s="95" t="s">
        <v>1214</v>
      </c>
      <c r="E77" s="83" t="s">
        <v>1083</v>
      </c>
      <c r="F77" s="99"/>
      <c r="G77" s="95" t="s">
        <v>1215</v>
      </c>
      <c r="H77" s="83" t="s">
        <v>1083</v>
      </c>
      <c r="I77" s="95" t="s">
        <v>1212</v>
      </c>
      <c r="J77" s="80"/>
    </row>
    <row r="78" spans="1:10" s="5" customFormat="1" ht="24" customHeight="1" x14ac:dyDescent="0.2">
      <c r="A78" s="90">
        <f t="shared" si="1"/>
        <v>0</v>
      </c>
      <c r="B78" s="79"/>
      <c r="C78" s="94"/>
      <c r="D78" s="94"/>
      <c r="E78" s="82" t="str">
        <f>IF(D78="","",VLOOKUP(D78,DNI!$A$131:$B$910,2,0))</f>
        <v/>
      </c>
      <c r="F78" s="100"/>
      <c r="G78" s="94"/>
      <c r="H78" s="82" t="str">
        <f>IF(G78="","",VLOOKUP(G78,DNI!$A$131:$B$909,2,0))</f>
        <v/>
      </c>
      <c r="I78" s="94"/>
      <c r="J78" s="79"/>
    </row>
    <row r="79" spans="1:10" s="5" customFormat="1" ht="24" customHeight="1" x14ac:dyDescent="0.2">
      <c r="A79" s="90">
        <f t="shared" si="1"/>
        <v>0</v>
      </c>
      <c r="B79" s="79"/>
      <c r="C79" s="94"/>
      <c r="D79" s="94"/>
      <c r="E79" s="82" t="str">
        <f>IF(D79="","",VLOOKUP(D79,DNI!$A$131:$B$910,2,0))</f>
        <v/>
      </c>
      <c r="F79" s="100"/>
      <c r="G79" s="94"/>
      <c r="H79" s="82" t="str">
        <f>IF(G79="","",VLOOKUP(G79,DNI!$A$131:$B$909,2,0))</f>
        <v/>
      </c>
      <c r="I79" s="94"/>
      <c r="J79" s="79"/>
    </row>
    <row r="80" spans="1:10" s="5" customFormat="1" ht="24" customHeight="1" x14ac:dyDescent="0.2">
      <c r="A80" s="90">
        <f t="shared" si="1"/>
        <v>0</v>
      </c>
      <c r="B80" s="79"/>
      <c r="C80" s="94"/>
      <c r="D80" s="94"/>
      <c r="E80" s="82" t="str">
        <f>IF(D80="","",VLOOKUP(D80,DNI!$A$131:$B$910,2,0))</f>
        <v/>
      </c>
      <c r="F80" s="100"/>
      <c r="G80" s="94"/>
      <c r="H80" s="82" t="str">
        <f>IF(G80="","",VLOOKUP(G80,DNI!$A$131:$B$909,2,0))</f>
        <v/>
      </c>
      <c r="I80" s="94"/>
      <c r="J80" s="79"/>
    </row>
    <row r="81" spans="1:10" s="5" customFormat="1" ht="24" customHeight="1" x14ac:dyDescent="0.2">
      <c r="A81" s="90">
        <f t="shared" si="1"/>
        <v>0</v>
      </c>
      <c r="B81" s="79"/>
      <c r="C81" s="94"/>
      <c r="D81" s="94"/>
      <c r="E81" s="82" t="str">
        <f>IF(D81="","",VLOOKUP(D81,DNI!$A$131:$B$910,2,0))</f>
        <v/>
      </c>
      <c r="F81" s="100"/>
      <c r="G81" s="94"/>
      <c r="H81" s="82" t="str">
        <f>IF(G81="","",VLOOKUP(G81,DNI!$A$131:$B$909,2,0))</f>
        <v/>
      </c>
      <c r="I81" s="94"/>
      <c r="J81" s="79"/>
    </row>
    <row r="82" spans="1:10" s="5" customFormat="1" ht="24" customHeight="1" x14ac:dyDescent="0.25">
      <c r="A82" s="90" t="str">
        <f t="shared" si="1"/>
        <v>Cod</v>
      </c>
      <c r="B82" s="80">
        <v>16</v>
      </c>
      <c r="C82" s="95" t="s">
        <v>1213</v>
      </c>
      <c r="D82" s="95" t="s">
        <v>1214</v>
      </c>
      <c r="E82" s="83" t="s">
        <v>1083</v>
      </c>
      <c r="F82" s="99"/>
      <c r="G82" s="95" t="s">
        <v>1215</v>
      </c>
      <c r="H82" s="83" t="s">
        <v>1083</v>
      </c>
      <c r="I82" s="95" t="s">
        <v>1212</v>
      </c>
      <c r="J82" s="80"/>
    </row>
    <row r="83" spans="1:10" s="5" customFormat="1" ht="24" customHeight="1" x14ac:dyDescent="0.2">
      <c r="A83" s="90">
        <f t="shared" si="1"/>
        <v>0</v>
      </c>
      <c r="B83" s="79"/>
      <c r="C83" s="94"/>
      <c r="D83" s="94"/>
      <c r="E83" s="82" t="str">
        <f>IF(D83="","",VLOOKUP(D83,DNI!$A$131:$B$910,2,0))</f>
        <v/>
      </c>
      <c r="F83" s="100"/>
      <c r="G83" s="94"/>
      <c r="H83" s="82" t="str">
        <f>IF(G83="","",VLOOKUP(G83,DNI!$A$131:$B$909,2,0))</f>
        <v/>
      </c>
      <c r="I83" s="94"/>
      <c r="J83" s="79"/>
    </row>
    <row r="84" spans="1:10" s="5" customFormat="1" ht="24" customHeight="1" x14ac:dyDescent="0.2">
      <c r="A84" s="90">
        <f t="shared" si="1"/>
        <v>0</v>
      </c>
      <c r="B84" s="79"/>
      <c r="C84" s="94"/>
      <c r="D84" s="94"/>
      <c r="E84" s="82" t="str">
        <f>IF(D84="","",VLOOKUP(D84,DNI!$A$131:$B$910,2,0))</f>
        <v/>
      </c>
      <c r="F84" s="100"/>
      <c r="G84" s="94"/>
      <c r="H84" s="82" t="str">
        <f>IF(G84="","",VLOOKUP(G84,DNI!$A$131:$B$909,2,0))</f>
        <v/>
      </c>
      <c r="I84" s="94"/>
      <c r="J84" s="79"/>
    </row>
    <row r="85" spans="1:10" s="5" customFormat="1" ht="24" customHeight="1" x14ac:dyDescent="0.2">
      <c r="A85" s="90">
        <f t="shared" si="1"/>
        <v>0</v>
      </c>
      <c r="B85" s="79"/>
      <c r="C85" s="94"/>
      <c r="D85" s="94"/>
      <c r="E85" s="82" t="str">
        <f>IF(D85="","",VLOOKUP(D85,DNI!$A$131:$B$910,2,0))</f>
        <v/>
      </c>
      <c r="F85" s="100"/>
      <c r="G85" s="94"/>
      <c r="H85" s="82" t="str">
        <f>IF(G85="","",VLOOKUP(G85,DNI!$A$131:$B$909,2,0))</f>
        <v/>
      </c>
      <c r="I85" s="94"/>
      <c r="J85" s="79"/>
    </row>
    <row r="86" spans="1:10" s="5" customFormat="1" ht="24" customHeight="1" x14ac:dyDescent="0.2">
      <c r="A86" s="90">
        <f t="shared" si="1"/>
        <v>0</v>
      </c>
      <c r="B86" s="79"/>
      <c r="C86" s="94"/>
      <c r="D86" s="94"/>
      <c r="E86" s="82" t="str">
        <f>IF(D86="","",VLOOKUP(D86,DNI!$A$131:$B$910,2,0))</f>
        <v/>
      </c>
      <c r="F86" s="100"/>
      <c r="G86" s="94"/>
      <c r="H86" s="82" t="str">
        <f>IF(G86="","",VLOOKUP(G86,DNI!$A$131:$B$909,2,0))</f>
        <v/>
      </c>
      <c r="I86" s="94"/>
      <c r="J86" s="79"/>
    </row>
    <row r="87" spans="1:10" s="5" customFormat="1" ht="24" customHeight="1" x14ac:dyDescent="0.25">
      <c r="A87" s="90" t="str">
        <f t="shared" si="1"/>
        <v>Cod</v>
      </c>
      <c r="B87" s="80">
        <v>17</v>
      </c>
      <c r="C87" s="95" t="s">
        <v>1213</v>
      </c>
      <c r="D87" s="95" t="s">
        <v>1214</v>
      </c>
      <c r="E87" s="83" t="s">
        <v>1083</v>
      </c>
      <c r="F87" s="99"/>
      <c r="G87" s="95" t="s">
        <v>1215</v>
      </c>
      <c r="H87" s="83" t="s">
        <v>1083</v>
      </c>
      <c r="I87" s="95" t="s">
        <v>1212</v>
      </c>
      <c r="J87" s="80"/>
    </row>
    <row r="88" spans="1:10" s="5" customFormat="1" ht="24" customHeight="1" x14ac:dyDescent="0.2">
      <c r="A88" s="90">
        <f t="shared" si="1"/>
        <v>0</v>
      </c>
      <c r="B88" s="79"/>
      <c r="C88" s="94"/>
      <c r="D88" s="94"/>
      <c r="E88" s="82" t="str">
        <f>IF(D88="","",VLOOKUP(D88,DNI!$A$131:$B$910,2,0))</f>
        <v/>
      </c>
      <c r="F88" s="100"/>
      <c r="G88" s="94"/>
      <c r="H88" s="82" t="str">
        <f>IF(G88="","",VLOOKUP(G88,DNI!$A$131:$B$909,2,0))</f>
        <v/>
      </c>
      <c r="I88" s="94"/>
      <c r="J88" s="79"/>
    </row>
    <row r="89" spans="1:10" s="5" customFormat="1" ht="24" customHeight="1" x14ac:dyDescent="0.2">
      <c r="A89" s="90">
        <f t="shared" si="1"/>
        <v>0</v>
      </c>
      <c r="B89" s="79"/>
      <c r="C89" s="94"/>
      <c r="D89" s="94"/>
      <c r="E89" s="82" t="str">
        <f>IF(D89="","",VLOOKUP(D89,DNI!$A$131:$B$910,2,0))</f>
        <v/>
      </c>
      <c r="F89" s="100"/>
      <c r="G89" s="94"/>
      <c r="H89" s="82" t="str">
        <f>IF(G89="","",VLOOKUP(G89,DNI!$A$131:$B$909,2,0))</f>
        <v/>
      </c>
      <c r="I89" s="94"/>
      <c r="J89" s="79"/>
    </row>
    <row r="90" spans="1:10" s="5" customFormat="1" ht="24" customHeight="1" x14ac:dyDescent="0.2">
      <c r="A90" s="90">
        <f t="shared" si="1"/>
        <v>0</v>
      </c>
      <c r="B90" s="79"/>
      <c r="C90" s="94"/>
      <c r="D90" s="94"/>
      <c r="E90" s="82" t="str">
        <f>IF(D90="","",VLOOKUP(D90,DNI!$A$131:$B$910,2,0))</f>
        <v/>
      </c>
      <c r="F90" s="100"/>
      <c r="G90" s="94"/>
      <c r="H90" s="82" t="str">
        <f>IF(G90="","",VLOOKUP(G90,DNI!$A$131:$B$909,2,0))</f>
        <v/>
      </c>
      <c r="I90" s="94"/>
      <c r="J90" s="79"/>
    </row>
    <row r="91" spans="1:10" s="5" customFormat="1" ht="24" customHeight="1" x14ac:dyDescent="0.2">
      <c r="A91" s="90">
        <f t="shared" si="1"/>
        <v>0</v>
      </c>
      <c r="B91" s="79"/>
      <c r="C91" s="94"/>
      <c r="D91" s="94"/>
      <c r="E91" s="82" t="str">
        <f>IF(D91="","",VLOOKUP(D91,DNI!$A$131:$B$910,2,0))</f>
        <v/>
      </c>
      <c r="F91" s="100"/>
      <c r="G91" s="94"/>
      <c r="H91" s="82" t="str">
        <f>IF(G91="","",VLOOKUP(G91,DNI!$A$131:$B$909,2,0))</f>
        <v/>
      </c>
      <c r="I91" s="94"/>
      <c r="J91" s="79"/>
    </row>
    <row r="92" spans="1:10" s="5" customFormat="1" ht="24" customHeight="1" x14ac:dyDescent="0.25">
      <c r="A92" s="90" t="str">
        <f t="shared" si="1"/>
        <v>Cod</v>
      </c>
      <c r="B92" s="80">
        <v>18</v>
      </c>
      <c r="C92" s="95" t="s">
        <v>1213</v>
      </c>
      <c r="D92" s="95" t="s">
        <v>1214</v>
      </c>
      <c r="E92" s="83" t="s">
        <v>1083</v>
      </c>
      <c r="F92" s="99"/>
      <c r="G92" s="95" t="s">
        <v>1215</v>
      </c>
      <c r="H92" s="83" t="s">
        <v>1083</v>
      </c>
      <c r="I92" s="95" t="s">
        <v>1212</v>
      </c>
      <c r="J92" s="80"/>
    </row>
    <row r="93" spans="1:10" s="5" customFormat="1" ht="24" customHeight="1" x14ac:dyDescent="0.2">
      <c r="A93" s="90">
        <f t="shared" si="1"/>
        <v>0</v>
      </c>
      <c r="B93" s="79"/>
      <c r="C93" s="94"/>
      <c r="D93" s="94"/>
      <c r="E93" s="82" t="str">
        <f>IF(D93="","",VLOOKUP(D93,DNI!$A$131:$B$910,2,0))</f>
        <v/>
      </c>
      <c r="F93" s="100"/>
      <c r="G93" s="94"/>
      <c r="H93" s="82" t="str">
        <f>IF(G93="","",VLOOKUP(G93,DNI!$A$131:$B$909,2,0))</f>
        <v/>
      </c>
      <c r="I93" s="94"/>
      <c r="J93" s="79"/>
    </row>
    <row r="94" spans="1:10" s="5" customFormat="1" ht="24" customHeight="1" x14ac:dyDescent="0.2">
      <c r="A94" s="90">
        <f t="shared" si="1"/>
        <v>0</v>
      </c>
      <c r="B94" s="79"/>
      <c r="C94" s="94"/>
      <c r="D94" s="94"/>
      <c r="E94" s="82" t="str">
        <f>IF(D94="","",VLOOKUP(D94,DNI!$A$131:$B$910,2,0))</f>
        <v/>
      </c>
      <c r="F94" s="100"/>
      <c r="G94" s="94"/>
      <c r="H94" s="82" t="str">
        <f>IF(G94="","",VLOOKUP(G94,DNI!$A$131:$B$909,2,0))</f>
        <v/>
      </c>
      <c r="I94" s="94"/>
      <c r="J94" s="79"/>
    </row>
    <row r="95" spans="1:10" s="5" customFormat="1" ht="24" customHeight="1" x14ac:dyDescent="0.2">
      <c r="A95" s="90">
        <f t="shared" si="1"/>
        <v>0</v>
      </c>
      <c r="B95" s="79"/>
      <c r="C95" s="94"/>
      <c r="D95" s="94"/>
      <c r="E95" s="82" t="str">
        <f>IF(D95="","",VLOOKUP(D95,DNI!$A$131:$B$910,2,0))</f>
        <v/>
      </c>
      <c r="F95" s="100"/>
      <c r="G95" s="94"/>
      <c r="H95" s="82" t="str">
        <f>IF(G95="","",VLOOKUP(G95,DNI!$A$131:$B$909,2,0))</f>
        <v/>
      </c>
      <c r="I95" s="94"/>
      <c r="J95" s="79"/>
    </row>
    <row r="96" spans="1:10" s="5" customFormat="1" ht="24" customHeight="1" x14ac:dyDescent="0.2">
      <c r="A96" s="90">
        <f t="shared" si="1"/>
        <v>0</v>
      </c>
      <c r="B96" s="79"/>
      <c r="C96" s="94"/>
      <c r="D96" s="94"/>
      <c r="E96" s="82" t="str">
        <f>IF(D96="","",VLOOKUP(D96,DNI!$A$131:$B$910,2,0))</f>
        <v/>
      </c>
      <c r="F96" s="100"/>
      <c r="G96" s="94"/>
      <c r="H96" s="82" t="str">
        <f>IF(G96="","",VLOOKUP(G96,DNI!$A$131:$B$909,2,0))</f>
        <v/>
      </c>
      <c r="I96" s="94"/>
      <c r="J96" s="79"/>
    </row>
    <row r="97" spans="1:10" s="5" customFormat="1" ht="24" customHeight="1" x14ac:dyDescent="0.25">
      <c r="A97" s="90" t="str">
        <f t="shared" si="1"/>
        <v>Cod</v>
      </c>
      <c r="B97" s="80">
        <v>19</v>
      </c>
      <c r="C97" s="95" t="s">
        <v>1213</v>
      </c>
      <c r="D97" s="95" t="s">
        <v>1214</v>
      </c>
      <c r="E97" s="83" t="s">
        <v>1083</v>
      </c>
      <c r="F97" s="99"/>
      <c r="G97" s="95" t="s">
        <v>1215</v>
      </c>
      <c r="H97" s="83" t="s">
        <v>1083</v>
      </c>
      <c r="I97" s="95" t="s">
        <v>1212</v>
      </c>
      <c r="J97" s="80"/>
    </row>
    <row r="98" spans="1:10" s="5" customFormat="1" ht="24" customHeight="1" x14ac:dyDescent="0.2">
      <c r="A98" s="90">
        <f t="shared" si="1"/>
        <v>0</v>
      </c>
      <c r="B98" s="79"/>
      <c r="C98" s="94"/>
      <c r="D98" s="94"/>
      <c r="E98" s="82" t="str">
        <f>IF(D98="","",VLOOKUP(D98,DNI!$A$131:$B$910,2,0))</f>
        <v/>
      </c>
      <c r="F98" s="100"/>
      <c r="G98" s="94"/>
      <c r="H98" s="82" t="str">
        <f>IF(G98="","",VLOOKUP(G98,DNI!$A$131:$B$909,2,0))</f>
        <v/>
      </c>
      <c r="I98" s="94"/>
      <c r="J98" s="79"/>
    </row>
    <row r="99" spans="1:10" s="5" customFormat="1" ht="24" customHeight="1" x14ac:dyDescent="0.2">
      <c r="A99" s="90">
        <f t="shared" si="1"/>
        <v>0</v>
      </c>
      <c r="B99" s="79"/>
      <c r="C99" s="94"/>
      <c r="D99" s="94"/>
      <c r="E99" s="82" t="str">
        <f>IF(D99="","",VLOOKUP(D99,DNI!$A$131:$B$910,2,0))</f>
        <v/>
      </c>
      <c r="F99" s="100"/>
      <c r="G99" s="94"/>
      <c r="H99" s="82" t="str">
        <f>IF(G99="","",VLOOKUP(G99,DNI!$A$131:$B$909,2,0))</f>
        <v/>
      </c>
      <c r="I99" s="94"/>
      <c r="J99" s="79"/>
    </row>
    <row r="100" spans="1:10" s="5" customFormat="1" ht="24" customHeight="1" x14ac:dyDescent="0.2">
      <c r="A100" s="90">
        <f t="shared" si="1"/>
        <v>0</v>
      </c>
      <c r="B100" s="79"/>
      <c r="C100" s="94"/>
      <c r="D100" s="94"/>
      <c r="E100" s="82" t="str">
        <f>IF(D100="","",VLOOKUP(D100,DNI!$A$131:$B$910,2,0))</f>
        <v/>
      </c>
      <c r="F100" s="100"/>
      <c r="G100" s="94"/>
      <c r="H100" s="82" t="str">
        <f>IF(G100="","",VLOOKUP(G100,DNI!$A$131:$B$909,2,0))</f>
        <v/>
      </c>
      <c r="I100" s="94"/>
      <c r="J100" s="79"/>
    </row>
    <row r="101" spans="1:10" s="5" customFormat="1" ht="24" customHeight="1" x14ac:dyDescent="0.2">
      <c r="A101" s="90">
        <f t="shared" si="1"/>
        <v>0</v>
      </c>
      <c r="B101" s="79"/>
      <c r="C101" s="94"/>
      <c r="D101" s="94"/>
      <c r="E101" s="82" t="str">
        <f>IF(D101="","",VLOOKUP(D101,DNI!$A$131:$B$910,2,0))</f>
        <v/>
      </c>
      <c r="F101" s="100"/>
      <c r="G101" s="94"/>
      <c r="H101" s="82" t="str">
        <f>IF(G101="","",VLOOKUP(G101,DNI!$A$131:$B$909,2,0))</f>
        <v/>
      </c>
      <c r="I101" s="94"/>
      <c r="J101" s="79"/>
    </row>
    <row r="102" spans="1:10" s="5" customFormat="1" ht="24" customHeight="1" x14ac:dyDescent="0.25">
      <c r="A102" s="90" t="str">
        <f t="shared" si="1"/>
        <v>Cod</v>
      </c>
      <c r="B102" s="80">
        <v>20</v>
      </c>
      <c r="C102" s="95" t="s">
        <v>1213</v>
      </c>
      <c r="D102" s="95" t="s">
        <v>1214</v>
      </c>
      <c r="E102" s="83" t="s">
        <v>1083</v>
      </c>
      <c r="F102" s="99"/>
      <c r="G102" s="95" t="s">
        <v>1215</v>
      </c>
      <c r="H102" s="83" t="s">
        <v>1083</v>
      </c>
      <c r="I102" s="95" t="s">
        <v>1212</v>
      </c>
      <c r="J102" s="80"/>
    </row>
    <row r="103" spans="1:10" s="5" customFormat="1" ht="24" customHeight="1" x14ac:dyDescent="0.2">
      <c r="A103" s="90">
        <f t="shared" si="1"/>
        <v>0</v>
      </c>
      <c r="B103" s="79"/>
      <c r="C103" s="94"/>
      <c r="D103" s="94"/>
      <c r="E103" s="82" t="str">
        <f>IF(D103="","",VLOOKUP(D103,DNI!$A$131:$B$910,2,0))</f>
        <v/>
      </c>
      <c r="F103" s="100"/>
      <c r="G103" s="94"/>
      <c r="H103" s="82" t="str">
        <f>IF(G103="","",VLOOKUP(G103,DNI!$A$131:$B$909,2,0))</f>
        <v/>
      </c>
      <c r="I103" s="94"/>
      <c r="J103" s="79"/>
    </row>
    <row r="104" spans="1:10" s="5" customFormat="1" ht="24" customHeight="1" x14ac:dyDescent="0.2">
      <c r="A104" s="90">
        <f t="shared" si="1"/>
        <v>0</v>
      </c>
      <c r="B104" s="79"/>
      <c r="C104" s="94"/>
      <c r="D104" s="94"/>
      <c r="E104" s="82" t="str">
        <f>IF(D104="","",VLOOKUP(D104,DNI!$A$131:$B$910,2,0))</f>
        <v/>
      </c>
      <c r="F104" s="100"/>
      <c r="G104" s="94"/>
      <c r="H104" s="82" t="str">
        <f>IF(G104="","",VLOOKUP(G104,DNI!$A$131:$B$909,2,0))</f>
        <v/>
      </c>
      <c r="I104" s="94"/>
      <c r="J104" s="79"/>
    </row>
    <row r="105" spans="1:10" s="5" customFormat="1" ht="24" customHeight="1" x14ac:dyDescent="0.2">
      <c r="A105" s="90">
        <f t="shared" si="1"/>
        <v>0</v>
      </c>
      <c r="B105" s="79"/>
      <c r="C105" s="94"/>
      <c r="D105" s="94"/>
      <c r="E105" s="82" t="str">
        <f>IF(D105="","",VLOOKUP(D105,DNI!$A$131:$B$910,2,0))</f>
        <v/>
      </c>
      <c r="F105" s="100"/>
      <c r="G105" s="94"/>
      <c r="H105" s="82" t="str">
        <f>IF(G105="","",VLOOKUP(G105,DNI!$A$131:$B$909,2,0))</f>
        <v/>
      </c>
      <c r="I105" s="94"/>
      <c r="J105" s="79"/>
    </row>
    <row r="106" spans="1:10" s="5" customFormat="1" ht="24" customHeight="1" x14ac:dyDescent="0.2">
      <c r="A106" s="90">
        <f t="shared" si="1"/>
        <v>0</v>
      </c>
      <c r="B106" s="79"/>
      <c r="C106" s="94"/>
      <c r="D106" s="94"/>
      <c r="E106" s="82" t="str">
        <f>IF(D106="","",VLOOKUP(D106,DNI!$A$131:$B$910,2,0))</f>
        <v/>
      </c>
      <c r="F106" s="100"/>
      <c r="G106" s="94"/>
      <c r="H106" s="82" t="str">
        <f>IF(G106="","",VLOOKUP(G106,DNI!$A$131:$B$909,2,0))</f>
        <v/>
      </c>
      <c r="I106" s="94"/>
      <c r="J106" s="79"/>
    </row>
    <row r="107" spans="1:10" s="5" customFormat="1" ht="24" customHeight="1" x14ac:dyDescent="0.25">
      <c r="A107" s="90" t="str">
        <f t="shared" si="1"/>
        <v>Cod</v>
      </c>
      <c r="B107" s="80">
        <v>21</v>
      </c>
      <c r="C107" s="95" t="s">
        <v>1213</v>
      </c>
      <c r="D107" s="95" t="s">
        <v>1214</v>
      </c>
      <c r="E107" s="83" t="s">
        <v>1083</v>
      </c>
      <c r="F107" s="99"/>
      <c r="G107" s="95" t="s">
        <v>1215</v>
      </c>
      <c r="H107" s="83" t="s">
        <v>1083</v>
      </c>
      <c r="I107" s="95" t="s">
        <v>1212</v>
      </c>
      <c r="J107" s="80"/>
    </row>
    <row r="108" spans="1:10" s="5" customFormat="1" ht="24" customHeight="1" x14ac:dyDescent="0.2">
      <c r="A108" s="90">
        <f t="shared" si="1"/>
        <v>0</v>
      </c>
      <c r="B108" s="79"/>
      <c r="C108" s="94"/>
      <c r="D108" s="94"/>
      <c r="E108" s="82" t="str">
        <f>IF(D108="","",VLOOKUP(D108,DNI!$A$131:$B$910,2,0))</f>
        <v/>
      </c>
      <c r="F108" s="100"/>
      <c r="G108" s="94"/>
      <c r="H108" s="82" t="str">
        <f>IF(G108="","",VLOOKUP(G108,DNI!$A$131:$B$909,2,0))</f>
        <v/>
      </c>
      <c r="I108" s="94"/>
      <c r="J108" s="79"/>
    </row>
    <row r="109" spans="1:10" s="5" customFormat="1" ht="24" customHeight="1" x14ac:dyDescent="0.2">
      <c r="A109" s="90">
        <f t="shared" si="1"/>
        <v>0</v>
      </c>
      <c r="B109" s="79"/>
      <c r="C109" s="94"/>
      <c r="D109" s="94"/>
      <c r="E109" s="82" t="str">
        <f>IF(D109="","",VLOOKUP(D109,DNI!$A$131:$B$910,2,0))</f>
        <v/>
      </c>
      <c r="F109" s="100"/>
      <c r="G109" s="94"/>
      <c r="H109" s="82" t="str">
        <f>IF(G109="","",VLOOKUP(G109,DNI!$A$131:$B$909,2,0))</f>
        <v/>
      </c>
      <c r="I109" s="94"/>
      <c r="J109" s="79"/>
    </row>
    <row r="110" spans="1:10" s="5" customFormat="1" ht="24" customHeight="1" x14ac:dyDescent="0.2">
      <c r="A110" s="90">
        <f t="shared" si="1"/>
        <v>0</v>
      </c>
      <c r="B110" s="79"/>
      <c r="C110" s="94"/>
      <c r="D110" s="94"/>
      <c r="E110" s="82" t="str">
        <f>IF(D110="","",VLOOKUP(D110,DNI!$A$131:$B$910,2,0))</f>
        <v/>
      </c>
      <c r="F110" s="100"/>
      <c r="G110" s="94"/>
      <c r="H110" s="82" t="str">
        <f>IF(G110="","",VLOOKUP(G110,DNI!$A$131:$B$909,2,0))</f>
        <v/>
      </c>
      <c r="I110" s="94"/>
      <c r="J110" s="79"/>
    </row>
    <row r="111" spans="1:10" s="5" customFormat="1" ht="24" customHeight="1" x14ac:dyDescent="0.2">
      <c r="A111" s="90">
        <f t="shared" si="1"/>
        <v>0</v>
      </c>
      <c r="B111" s="79"/>
      <c r="C111" s="94"/>
      <c r="D111" s="94"/>
      <c r="E111" s="82" t="str">
        <f>IF(D111="","",VLOOKUP(D111,DNI!$A$131:$B$910,2,0))</f>
        <v/>
      </c>
      <c r="F111" s="100"/>
      <c r="G111" s="94"/>
      <c r="H111" s="82" t="str">
        <f>IF(G111="","",VLOOKUP(G111,DNI!$A$131:$B$909,2,0))</f>
        <v/>
      </c>
      <c r="I111" s="94"/>
      <c r="J111" s="79"/>
    </row>
    <row r="112" spans="1:10" s="5" customFormat="1" ht="24" customHeight="1" x14ac:dyDescent="0.25">
      <c r="A112" s="90" t="str">
        <f t="shared" si="1"/>
        <v>Cod</v>
      </c>
      <c r="B112" s="80">
        <v>22</v>
      </c>
      <c r="C112" s="95" t="s">
        <v>1213</v>
      </c>
      <c r="D112" s="95" t="s">
        <v>1214</v>
      </c>
      <c r="E112" s="83" t="s">
        <v>1083</v>
      </c>
      <c r="F112" s="99"/>
      <c r="G112" s="95" t="s">
        <v>1215</v>
      </c>
      <c r="H112" s="83" t="s">
        <v>1083</v>
      </c>
      <c r="I112" s="95" t="s">
        <v>1212</v>
      </c>
      <c r="J112" s="80"/>
    </row>
    <row r="113" spans="1:10" s="5" customFormat="1" ht="24" customHeight="1" x14ac:dyDescent="0.2">
      <c r="A113" s="90">
        <f t="shared" si="1"/>
        <v>0</v>
      </c>
      <c r="B113" s="79"/>
      <c r="C113" s="94"/>
      <c r="D113" s="94"/>
      <c r="E113" s="82" t="str">
        <f>IF(D113="","",VLOOKUP(D113,DNI!$A$131:$B$910,2,0))</f>
        <v/>
      </c>
      <c r="F113" s="100"/>
      <c r="G113" s="94"/>
      <c r="H113" s="82" t="str">
        <f>IF(G113="","",VLOOKUP(G113,DNI!$A$131:$B$909,2,0))</f>
        <v/>
      </c>
      <c r="I113" s="94"/>
      <c r="J113" s="79"/>
    </row>
    <row r="114" spans="1:10" s="5" customFormat="1" ht="24" customHeight="1" x14ac:dyDescent="0.2">
      <c r="A114" s="90">
        <f t="shared" si="1"/>
        <v>0</v>
      </c>
      <c r="B114" s="79"/>
      <c r="C114" s="94"/>
      <c r="D114" s="94"/>
      <c r="E114" s="82" t="str">
        <f>IF(D114="","",VLOOKUP(D114,DNI!$A$131:$B$910,2,0))</f>
        <v/>
      </c>
      <c r="F114" s="100"/>
      <c r="G114" s="94"/>
      <c r="H114" s="82" t="str">
        <f>IF(G114="","",VLOOKUP(G114,DNI!$A$131:$B$909,2,0))</f>
        <v/>
      </c>
      <c r="I114" s="94"/>
      <c r="J114" s="79"/>
    </row>
    <row r="115" spans="1:10" s="5" customFormat="1" ht="24" customHeight="1" x14ac:dyDescent="0.2">
      <c r="A115" s="90">
        <f t="shared" si="1"/>
        <v>0</v>
      </c>
      <c r="B115" s="79"/>
      <c r="C115" s="94"/>
      <c r="D115" s="94"/>
      <c r="E115" s="82" t="str">
        <f>IF(D115="","",VLOOKUP(D115,DNI!$A$131:$B$910,2,0))</f>
        <v/>
      </c>
      <c r="F115" s="100"/>
      <c r="G115" s="94"/>
      <c r="H115" s="82" t="str">
        <f>IF(G115="","",VLOOKUP(G115,DNI!$A$131:$B$909,2,0))</f>
        <v/>
      </c>
      <c r="I115" s="94"/>
      <c r="J115" s="79"/>
    </row>
    <row r="116" spans="1:10" s="5" customFormat="1" ht="24" customHeight="1" x14ac:dyDescent="0.2">
      <c r="A116" s="90">
        <f t="shared" si="1"/>
        <v>0</v>
      </c>
      <c r="B116" s="79"/>
      <c r="C116" s="94"/>
      <c r="D116" s="94"/>
      <c r="E116" s="82" t="str">
        <f>IF(D116="","",VLOOKUP(D116,DNI!$A$131:$B$910,2,0))</f>
        <v/>
      </c>
      <c r="F116" s="100"/>
      <c r="G116" s="94"/>
      <c r="H116" s="82" t="str">
        <f>IF(G116="","",VLOOKUP(G116,DNI!$A$131:$B$909,2,0))</f>
        <v/>
      </c>
      <c r="I116" s="94"/>
      <c r="J116" s="79"/>
    </row>
    <row r="117" spans="1:10" s="5" customFormat="1" ht="24" customHeight="1" x14ac:dyDescent="0.25">
      <c r="A117" s="90" t="str">
        <f t="shared" si="1"/>
        <v>Cod</v>
      </c>
      <c r="B117" s="80">
        <v>23</v>
      </c>
      <c r="C117" s="95" t="s">
        <v>1213</v>
      </c>
      <c r="D117" s="95" t="s">
        <v>1214</v>
      </c>
      <c r="E117" s="83" t="s">
        <v>1083</v>
      </c>
      <c r="F117" s="99"/>
      <c r="G117" s="95" t="s">
        <v>1215</v>
      </c>
      <c r="H117" s="83" t="s">
        <v>1083</v>
      </c>
      <c r="I117" s="95" t="s">
        <v>1212</v>
      </c>
      <c r="J117" s="80"/>
    </row>
    <row r="118" spans="1:10" s="5" customFormat="1" ht="24" customHeight="1" x14ac:dyDescent="0.2">
      <c r="A118" s="90">
        <f t="shared" si="1"/>
        <v>0</v>
      </c>
      <c r="B118" s="79"/>
      <c r="C118" s="94"/>
      <c r="D118" s="94"/>
      <c r="E118" s="82" t="str">
        <f>IF(D118="","",VLOOKUP(D118,DNI!$A$131:$B$910,2,0))</f>
        <v/>
      </c>
      <c r="F118" s="100"/>
      <c r="G118" s="94"/>
      <c r="H118" s="82" t="str">
        <f>IF(G118="","",VLOOKUP(G118,DNI!$A$131:$B$909,2,0))</f>
        <v/>
      </c>
      <c r="I118" s="94"/>
      <c r="J118" s="79"/>
    </row>
    <row r="119" spans="1:10" s="5" customFormat="1" ht="24" customHeight="1" x14ac:dyDescent="0.2">
      <c r="A119" s="90">
        <f t="shared" si="1"/>
        <v>0</v>
      </c>
      <c r="B119" s="79"/>
      <c r="C119" s="94"/>
      <c r="D119" s="94"/>
      <c r="E119" s="82" t="str">
        <f>IF(D119="","",VLOOKUP(D119,DNI!$A$131:$B$910,2,0))</f>
        <v/>
      </c>
      <c r="F119" s="100"/>
      <c r="G119" s="94"/>
      <c r="H119" s="82" t="str">
        <f>IF(G119="","",VLOOKUP(G119,DNI!$A$131:$B$909,2,0))</f>
        <v/>
      </c>
      <c r="I119" s="94"/>
      <c r="J119" s="79"/>
    </row>
    <row r="120" spans="1:10" s="5" customFormat="1" ht="24" customHeight="1" x14ac:dyDescent="0.2">
      <c r="A120" s="90">
        <f t="shared" si="1"/>
        <v>0</v>
      </c>
      <c r="B120" s="79"/>
      <c r="C120" s="94"/>
      <c r="D120" s="94"/>
      <c r="E120" s="82" t="str">
        <f>IF(D120="","",VLOOKUP(D120,DNI!$A$131:$B$910,2,0))</f>
        <v/>
      </c>
      <c r="F120" s="100"/>
      <c r="G120" s="94"/>
      <c r="H120" s="82" t="str">
        <f>IF(G120="","",VLOOKUP(G120,DNI!$A$131:$B$909,2,0))</f>
        <v/>
      </c>
      <c r="I120" s="94"/>
      <c r="J120" s="79"/>
    </row>
    <row r="121" spans="1:10" s="5" customFormat="1" ht="24" customHeight="1" x14ac:dyDescent="0.2">
      <c r="A121" s="90">
        <f t="shared" si="1"/>
        <v>0</v>
      </c>
      <c r="B121" s="79"/>
      <c r="C121" s="94"/>
      <c r="D121" s="94"/>
      <c r="E121" s="82" t="str">
        <f>IF(D121="","",VLOOKUP(D121,DNI!$A$131:$B$910,2,0))</f>
        <v/>
      </c>
      <c r="F121" s="100"/>
      <c r="G121" s="94"/>
      <c r="H121" s="82" t="str">
        <f>IF(G121="","",VLOOKUP(G121,DNI!$A$131:$B$909,2,0))</f>
        <v/>
      </c>
      <c r="I121" s="94"/>
      <c r="J121" s="79"/>
    </row>
    <row r="122" spans="1:10" s="5" customFormat="1" ht="24" customHeight="1" x14ac:dyDescent="0.25">
      <c r="A122" s="90" t="str">
        <f t="shared" si="1"/>
        <v>Cod</v>
      </c>
      <c r="B122" s="80">
        <v>24</v>
      </c>
      <c r="C122" s="95" t="s">
        <v>1213</v>
      </c>
      <c r="D122" s="95" t="s">
        <v>1214</v>
      </c>
      <c r="E122" s="83" t="s">
        <v>1083</v>
      </c>
      <c r="F122" s="99"/>
      <c r="G122" s="95" t="s">
        <v>1215</v>
      </c>
      <c r="H122" s="83" t="s">
        <v>1083</v>
      </c>
      <c r="I122" s="95" t="s">
        <v>1212</v>
      </c>
      <c r="J122" s="84"/>
    </row>
    <row r="123" spans="1:10" s="5" customFormat="1" ht="24" customHeight="1" x14ac:dyDescent="0.2">
      <c r="A123" s="90">
        <f t="shared" si="1"/>
        <v>0</v>
      </c>
      <c r="B123" s="79"/>
      <c r="C123" s="94"/>
      <c r="D123" s="94"/>
      <c r="E123" s="82" t="str">
        <f>IF(D123="","",VLOOKUP(D123,DNI!$A$131:$B$910,2,0))</f>
        <v/>
      </c>
      <c r="F123" s="100"/>
      <c r="G123" s="94"/>
      <c r="H123" s="82" t="str">
        <f>IF(G123="","",VLOOKUP(G123,DNI!$A$131:$B$909,2,0))</f>
        <v/>
      </c>
      <c r="I123" s="94"/>
      <c r="J123" s="79"/>
    </row>
    <row r="124" spans="1:10" s="5" customFormat="1" ht="24" customHeight="1" x14ac:dyDescent="0.2">
      <c r="A124" s="90">
        <f t="shared" si="1"/>
        <v>0</v>
      </c>
      <c r="B124" s="79"/>
      <c r="C124" s="94"/>
      <c r="D124" s="94"/>
      <c r="E124" s="82" t="str">
        <f>IF(D124="","",VLOOKUP(D124,DNI!$A$131:$B$910,2,0))</f>
        <v/>
      </c>
      <c r="F124" s="100"/>
      <c r="G124" s="94"/>
      <c r="H124" s="82" t="str">
        <f>IF(G124="","",VLOOKUP(G124,DNI!$A$131:$B$909,2,0))</f>
        <v/>
      </c>
      <c r="I124" s="94"/>
      <c r="J124" s="79"/>
    </row>
    <row r="125" spans="1:10" s="5" customFormat="1" ht="24" customHeight="1" x14ac:dyDescent="0.2">
      <c r="A125" s="90">
        <f t="shared" si="1"/>
        <v>0</v>
      </c>
      <c r="B125" s="79"/>
      <c r="C125" s="94"/>
      <c r="D125" s="94"/>
      <c r="E125" s="82" t="str">
        <f>IF(D125="","",VLOOKUP(D125,DNI!$A$131:$B$910,2,0))</f>
        <v/>
      </c>
      <c r="F125" s="100"/>
      <c r="G125" s="94"/>
      <c r="H125" s="82" t="str">
        <f>IF(G125="","",VLOOKUP(G125,DNI!$A$131:$B$909,2,0))</f>
        <v/>
      </c>
      <c r="I125" s="94"/>
      <c r="J125" s="79"/>
    </row>
    <row r="126" spans="1:10" s="5" customFormat="1" ht="24" customHeight="1" x14ac:dyDescent="0.2">
      <c r="A126" s="90">
        <f t="shared" si="1"/>
        <v>0</v>
      </c>
      <c r="B126" s="79"/>
      <c r="C126" s="94"/>
      <c r="D126" s="94"/>
      <c r="E126" s="82" t="str">
        <f>IF(D126="","",VLOOKUP(D126,DNI!$A$131:$B$910,2,0))</f>
        <v/>
      </c>
      <c r="F126" s="100"/>
      <c r="G126" s="94"/>
      <c r="H126" s="82" t="str">
        <f>IF(G126="","",VLOOKUP(G126,DNI!$A$131:$B$909,2,0))</f>
        <v/>
      </c>
      <c r="I126" s="94"/>
      <c r="J126" s="79"/>
    </row>
    <row r="127" spans="1:10" s="5" customFormat="1" ht="24" customHeight="1" x14ac:dyDescent="0.25">
      <c r="A127" s="90" t="str">
        <f t="shared" si="1"/>
        <v>Cod</v>
      </c>
      <c r="B127" s="80">
        <v>25</v>
      </c>
      <c r="C127" s="95" t="s">
        <v>1213</v>
      </c>
      <c r="D127" s="95" t="s">
        <v>1214</v>
      </c>
      <c r="E127" s="83" t="s">
        <v>1083</v>
      </c>
      <c r="F127" s="99"/>
      <c r="G127" s="95" t="s">
        <v>1215</v>
      </c>
      <c r="H127" s="83" t="s">
        <v>1083</v>
      </c>
      <c r="I127" s="95" t="s">
        <v>1212</v>
      </c>
      <c r="J127" s="84"/>
    </row>
    <row r="128" spans="1:10" s="5" customFormat="1" ht="24" customHeight="1" x14ac:dyDescent="0.2">
      <c r="A128" s="90">
        <f t="shared" si="1"/>
        <v>0</v>
      </c>
      <c r="B128" s="79"/>
      <c r="C128" s="94"/>
      <c r="D128" s="94"/>
      <c r="E128" s="82" t="str">
        <f>IF(D128="","",VLOOKUP(D128,DNI!$A$131:$B$910,2,0))</f>
        <v/>
      </c>
      <c r="F128" s="100"/>
      <c r="G128" s="94"/>
      <c r="H128" s="82" t="str">
        <f>IF(G128="","",VLOOKUP(G128,DNI!$A$131:$B$909,2,0))</f>
        <v/>
      </c>
      <c r="I128" s="94"/>
      <c r="J128" s="79"/>
    </row>
    <row r="129" spans="1:10" s="5" customFormat="1" ht="24" customHeight="1" x14ac:dyDescent="0.2">
      <c r="A129" s="90">
        <f t="shared" si="1"/>
        <v>0</v>
      </c>
      <c r="B129" s="79"/>
      <c r="C129" s="94"/>
      <c r="D129" s="94"/>
      <c r="E129" s="82" t="str">
        <f>IF(D129="","",VLOOKUP(D129,DNI!$A$131:$B$910,2,0))</f>
        <v/>
      </c>
      <c r="F129" s="100"/>
      <c r="G129" s="94"/>
      <c r="H129" s="82" t="str">
        <f>IF(G129="","",VLOOKUP(G129,DNI!$A$131:$B$909,2,0))</f>
        <v/>
      </c>
      <c r="I129" s="94"/>
      <c r="J129" s="79"/>
    </row>
    <row r="130" spans="1:10" s="5" customFormat="1" ht="24" customHeight="1" x14ac:dyDescent="0.2">
      <c r="A130" s="90">
        <f t="shared" si="1"/>
        <v>0</v>
      </c>
      <c r="B130" s="79"/>
      <c r="C130" s="94"/>
      <c r="D130" s="94"/>
      <c r="E130" s="82" t="str">
        <f>IF(D130="","",VLOOKUP(D130,DNI!$A$131:$B$910,2,0))</f>
        <v/>
      </c>
      <c r="F130" s="100"/>
      <c r="G130" s="94"/>
      <c r="H130" s="82" t="str">
        <f>IF(G130="","",VLOOKUP(G130,DNI!$A$131:$B$909,2,0))</f>
        <v/>
      </c>
      <c r="I130" s="94"/>
      <c r="J130" s="79"/>
    </row>
    <row r="131" spans="1:10" s="5" customFormat="1" ht="24" customHeight="1" x14ac:dyDescent="0.2">
      <c r="A131" s="90">
        <f t="shared" si="1"/>
        <v>0</v>
      </c>
      <c r="B131" s="79"/>
      <c r="C131" s="94"/>
      <c r="D131" s="94"/>
      <c r="E131" s="82" t="str">
        <f>IF(D131="","",VLOOKUP(D131,DNI!$A$131:$B$910,2,0))</f>
        <v/>
      </c>
      <c r="F131" s="100"/>
      <c r="G131" s="94"/>
      <c r="H131" s="82" t="str">
        <f>IF(G131="","",VLOOKUP(G131,DNI!$A$131:$B$909,2,0))</f>
        <v/>
      </c>
      <c r="I131" s="94"/>
      <c r="J131" s="79"/>
    </row>
    <row r="132" spans="1:10" s="5" customFormat="1" ht="24" customHeight="1" x14ac:dyDescent="0.25">
      <c r="A132" s="90" t="str">
        <f t="shared" ref="A132:A137" si="2">D132</f>
        <v>Cod</v>
      </c>
      <c r="B132" s="80">
        <v>26</v>
      </c>
      <c r="C132" s="95" t="s">
        <v>1213</v>
      </c>
      <c r="D132" s="95" t="s">
        <v>1214</v>
      </c>
      <c r="E132" s="83" t="s">
        <v>1083</v>
      </c>
      <c r="F132" s="99"/>
      <c r="G132" s="95" t="s">
        <v>1215</v>
      </c>
      <c r="H132" s="83" t="s">
        <v>1083</v>
      </c>
      <c r="I132" s="95" t="s">
        <v>1212</v>
      </c>
      <c r="J132" s="84"/>
    </row>
    <row r="133" spans="1:10" s="5" customFormat="1" ht="24" customHeight="1" x14ac:dyDescent="0.2">
      <c r="A133" s="90">
        <f t="shared" si="2"/>
        <v>0</v>
      </c>
      <c r="B133" s="79"/>
      <c r="C133" s="94"/>
      <c r="D133" s="94"/>
      <c r="E133" s="82" t="str">
        <f>IF(D133="","",VLOOKUP(D133,DNI!$A$131:$B$910,2,0))</f>
        <v/>
      </c>
      <c r="F133" s="100"/>
      <c r="G133" s="94"/>
      <c r="H133" s="82" t="str">
        <f>IF(G133="","",VLOOKUP(G133,DNI!$A$131:$B$909,2,0))</f>
        <v/>
      </c>
      <c r="I133" s="94"/>
      <c r="J133" s="79"/>
    </row>
    <row r="134" spans="1:10" s="5" customFormat="1" ht="24" customHeight="1" x14ac:dyDescent="0.2">
      <c r="A134" s="90">
        <f t="shared" si="2"/>
        <v>0</v>
      </c>
      <c r="B134" s="79"/>
      <c r="C134" s="94"/>
      <c r="D134" s="94"/>
      <c r="E134" s="82" t="str">
        <f>IF(D134="","",VLOOKUP(D134,DNI!$A$131:$B$910,2,0))</f>
        <v/>
      </c>
      <c r="F134" s="100"/>
      <c r="G134" s="94"/>
      <c r="H134" s="82" t="str">
        <f>IF(G134="","",VLOOKUP(G134,DNI!$A$131:$B$909,2,0))</f>
        <v/>
      </c>
      <c r="I134" s="94"/>
      <c r="J134" s="79"/>
    </row>
    <row r="135" spans="1:10" s="5" customFormat="1" ht="24" customHeight="1" x14ac:dyDescent="0.2">
      <c r="A135" s="90">
        <f t="shared" si="2"/>
        <v>0</v>
      </c>
      <c r="B135" s="79"/>
      <c r="C135" s="94"/>
      <c r="D135" s="94"/>
      <c r="E135" s="82" t="str">
        <f>IF(D135="","",VLOOKUP(D135,DNI!$A$131:$B$910,2,0))</f>
        <v/>
      </c>
      <c r="F135" s="100"/>
      <c r="G135" s="94"/>
      <c r="H135" s="82" t="str">
        <f>IF(G135="","",VLOOKUP(G135,DNI!$A$131:$B$909,2,0))</f>
        <v/>
      </c>
      <c r="I135" s="94"/>
      <c r="J135" s="79"/>
    </row>
    <row r="136" spans="1:10" s="5" customFormat="1" ht="24" customHeight="1" x14ac:dyDescent="0.2">
      <c r="A136" s="90">
        <f t="shared" si="2"/>
        <v>0</v>
      </c>
      <c r="B136" s="79"/>
      <c r="C136" s="94"/>
      <c r="D136" s="94"/>
      <c r="E136" s="82" t="str">
        <f>IF(D136="","",VLOOKUP(D136,DNI!$A$131:$B$910,2,0))</f>
        <v/>
      </c>
      <c r="F136" s="100"/>
      <c r="G136" s="94"/>
      <c r="H136" s="82" t="str">
        <f>IF(G136="","",VLOOKUP(G136,DNI!$A$131:$B$909,2,0))</f>
        <v/>
      </c>
      <c r="I136" s="94"/>
      <c r="J136" s="79"/>
    </row>
    <row r="137" spans="1:10" s="5" customFormat="1" ht="24.75" customHeight="1" x14ac:dyDescent="0.25">
      <c r="A137" s="90" t="str">
        <f t="shared" si="2"/>
        <v>Cod</v>
      </c>
      <c r="B137" s="91">
        <v>27</v>
      </c>
      <c r="C137" s="95" t="s">
        <v>1213</v>
      </c>
      <c r="D137" s="95" t="s">
        <v>1214</v>
      </c>
      <c r="E137" s="83" t="s">
        <v>1083</v>
      </c>
      <c r="F137" s="99"/>
      <c r="G137" s="95" t="s">
        <v>1215</v>
      </c>
      <c r="H137" s="83" t="s">
        <v>1083</v>
      </c>
      <c r="I137" s="95" t="s">
        <v>1212</v>
      </c>
      <c r="J137" s="91"/>
    </row>
    <row r="138" spans="1:10" s="5" customFormat="1" ht="24.75" customHeight="1" x14ac:dyDescent="0.2">
      <c r="B138" s="79"/>
      <c r="C138" s="94"/>
      <c r="D138" s="94"/>
      <c r="E138" s="82" t="str">
        <f>IF(D138="","",VLOOKUP(D138,DNI!$A$131:$B$910,2,0))</f>
        <v/>
      </c>
      <c r="F138" s="100"/>
      <c r="G138" s="94"/>
      <c r="H138" s="82" t="str">
        <f>IF(G138="","",VLOOKUP(G138,DNI!$A$131:$B$909,2,0))</f>
        <v/>
      </c>
      <c r="I138" s="94"/>
      <c r="J138" s="79"/>
    </row>
    <row r="139" spans="1:10" s="5" customFormat="1" ht="24.75" customHeight="1" x14ac:dyDescent="0.2">
      <c r="B139" s="79"/>
      <c r="C139" s="94"/>
      <c r="D139" s="94"/>
      <c r="E139" s="82" t="str">
        <f>IF(D139="","",VLOOKUP(D139,DNI!$A$131:$B$910,2,0))</f>
        <v/>
      </c>
      <c r="F139" s="100"/>
      <c r="G139" s="94"/>
      <c r="H139" s="82" t="str">
        <f>IF(G139="","",VLOOKUP(G139,DNI!$A$131:$B$909,2,0))</f>
        <v/>
      </c>
      <c r="I139" s="94"/>
      <c r="J139" s="79"/>
    </row>
    <row r="140" spans="1:10" s="5" customFormat="1" ht="24.75" customHeight="1" x14ac:dyDescent="0.2">
      <c r="B140" s="79"/>
      <c r="C140" s="94"/>
      <c r="D140" s="94"/>
      <c r="E140" s="82" t="str">
        <f>IF(D140="","",VLOOKUP(D140,DNI!$A$131:$B$910,2,0))</f>
        <v/>
      </c>
      <c r="F140" s="100"/>
      <c r="G140" s="94"/>
      <c r="H140" s="82" t="str">
        <f>IF(G140="","",VLOOKUP(G140,DNI!$A$131:$B$909,2,0))</f>
        <v/>
      </c>
      <c r="I140" s="94"/>
      <c r="J140" s="79"/>
    </row>
    <row r="141" spans="1:10" s="5" customFormat="1" ht="24.75" customHeight="1" x14ac:dyDescent="0.2">
      <c r="B141" s="79"/>
      <c r="C141" s="94"/>
      <c r="D141" s="94"/>
      <c r="E141" s="82" t="str">
        <f>IF(D141="","",VLOOKUP(D141,DNI!$A$131:$B$910,2,0))</f>
        <v/>
      </c>
      <c r="F141" s="100"/>
      <c r="G141" s="94"/>
      <c r="H141" s="82" t="str">
        <f>IF(G141="","",VLOOKUP(G141,DNI!$A$131:$B$909,2,0))</f>
        <v/>
      </c>
      <c r="I141" s="94"/>
      <c r="J141" s="79"/>
    </row>
    <row r="142" spans="1:10" s="5" customFormat="1" ht="24.75" customHeight="1" x14ac:dyDescent="0.25">
      <c r="B142" s="91"/>
      <c r="C142" s="92"/>
      <c r="D142" s="92"/>
      <c r="E142" s="92"/>
      <c r="F142" s="92"/>
      <c r="G142" s="92"/>
      <c r="H142" s="92"/>
      <c r="I142" s="92"/>
      <c r="J142" s="92"/>
    </row>
    <row r="143" spans="1:10" s="5" customFormat="1" x14ac:dyDescent="0.25">
      <c r="C143" s="7"/>
      <c r="D143" s="7"/>
      <c r="G143" s="7"/>
      <c r="I143" s="8"/>
      <c r="J143" s="6"/>
    </row>
    <row r="144" spans="1:10" s="5" customFormat="1" x14ac:dyDescent="0.25">
      <c r="C144" s="7"/>
      <c r="D144" s="7"/>
      <c r="G144" s="7"/>
      <c r="I144" s="8"/>
      <c r="J144" s="6"/>
    </row>
    <row r="145" spans="3:10" s="5" customFormat="1" x14ac:dyDescent="0.25">
      <c r="C145" s="7"/>
      <c r="D145" s="7"/>
      <c r="G145" s="7"/>
      <c r="I145" s="8"/>
      <c r="J145" s="6"/>
    </row>
    <row r="146" spans="3:10" s="5" customFormat="1" x14ac:dyDescent="0.25">
      <c r="C146" s="7"/>
      <c r="D146" s="7"/>
      <c r="G146" s="7"/>
      <c r="I146" s="8"/>
      <c r="J146" s="6"/>
    </row>
    <row r="147" spans="3:10" s="5" customFormat="1" x14ac:dyDescent="0.25">
      <c r="C147" s="7"/>
      <c r="D147" s="7"/>
      <c r="G147" s="7"/>
      <c r="I147" s="8"/>
      <c r="J147" s="6"/>
    </row>
    <row r="148" spans="3:10" s="5" customFormat="1" x14ac:dyDescent="0.25">
      <c r="C148" s="7"/>
      <c r="D148" s="7"/>
      <c r="G148" s="7"/>
      <c r="I148" s="8"/>
      <c r="J148" s="6"/>
    </row>
    <row r="149" spans="3:10" s="5" customFormat="1" x14ac:dyDescent="0.25">
      <c r="C149" s="7"/>
      <c r="D149" s="7"/>
      <c r="G149" s="7"/>
      <c r="I149" s="8"/>
      <c r="J149" s="6"/>
    </row>
    <row r="150" spans="3:10" s="5" customFormat="1" x14ac:dyDescent="0.25">
      <c r="C150" s="7"/>
      <c r="D150" s="7"/>
      <c r="G150" s="7"/>
      <c r="I150" s="8"/>
      <c r="J150" s="6"/>
    </row>
    <row r="151" spans="3:10" s="5" customFormat="1" x14ac:dyDescent="0.25">
      <c r="C151" s="7"/>
      <c r="D151" s="7"/>
      <c r="G151" s="7"/>
      <c r="I151" s="8"/>
      <c r="J151" s="6"/>
    </row>
    <row r="152" spans="3:10" s="5" customFormat="1" x14ac:dyDescent="0.25">
      <c r="C152" s="7"/>
      <c r="D152" s="7"/>
      <c r="G152" s="7"/>
      <c r="I152" s="8"/>
      <c r="J152" s="6"/>
    </row>
    <row r="153" spans="3:10" s="5" customFormat="1" x14ac:dyDescent="0.25">
      <c r="C153" s="7"/>
      <c r="D153" s="7"/>
      <c r="G153" s="7"/>
      <c r="I153" s="8"/>
      <c r="J153" s="6"/>
    </row>
    <row r="154" spans="3:10" s="5" customFormat="1" x14ac:dyDescent="0.25">
      <c r="C154" s="7"/>
      <c r="D154" s="7"/>
      <c r="G154" s="7"/>
      <c r="I154" s="8"/>
      <c r="J154" s="6"/>
    </row>
    <row r="155" spans="3:10" s="5" customFormat="1" x14ac:dyDescent="0.25">
      <c r="C155" s="7"/>
      <c r="D155" s="7"/>
      <c r="G155" s="7"/>
      <c r="I155" s="8"/>
      <c r="J155" s="6"/>
    </row>
    <row r="156" spans="3:10" s="5" customFormat="1" x14ac:dyDescent="0.25">
      <c r="C156" s="7"/>
      <c r="D156" s="7"/>
      <c r="G156" s="7"/>
      <c r="I156" s="8"/>
      <c r="J156" s="6"/>
    </row>
    <row r="157" spans="3:10" s="5" customFormat="1" x14ac:dyDescent="0.25">
      <c r="C157" s="7"/>
      <c r="D157" s="7"/>
      <c r="G157" s="7"/>
      <c r="I157" s="8"/>
      <c r="J157" s="6"/>
    </row>
    <row r="158" spans="3:10" s="5" customFormat="1" x14ac:dyDescent="0.25">
      <c r="C158" s="7"/>
      <c r="D158" s="7"/>
      <c r="G158" s="7"/>
      <c r="I158" s="8"/>
      <c r="J158" s="6"/>
    </row>
    <row r="159" spans="3:10" s="5" customFormat="1" x14ac:dyDescent="0.25">
      <c r="C159" s="7"/>
      <c r="D159" s="7"/>
      <c r="G159" s="7"/>
      <c r="I159" s="8"/>
      <c r="J159" s="6"/>
    </row>
    <row r="160" spans="3:10" s="5" customFormat="1" x14ac:dyDescent="0.25">
      <c r="C160" s="7"/>
      <c r="D160" s="7"/>
      <c r="G160" s="7"/>
      <c r="I160" s="8"/>
      <c r="J160" s="6"/>
    </row>
    <row r="161" spans="3:10" s="5" customFormat="1" x14ac:dyDescent="0.25">
      <c r="C161" s="7"/>
      <c r="D161" s="7"/>
      <c r="G161" s="7"/>
      <c r="I161" s="8"/>
      <c r="J161" s="6"/>
    </row>
    <row r="162" spans="3:10" s="5" customFormat="1" x14ac:dyDescent="0.25">
      <c r="C162" s="7"/>
      <c r="D162" s="7"/>
      <c r="G162" s="7"/>
      <c r="I162" s="8"/>
      <c r="J162" s="6"/>
    </row>
    <row r="163" spans="3:10" s="5" customFormat="1" x14ac:dyDescent="0.25">
      <c r="C163" s="7"/>
      <c r="D163" s="7"/>
      <c r="G163" s="7"/>
      <c r="I163" s="8"/>
      <c r="J163" s="6"/>
    </row>
    <row r="164" spans="3:10" s="5" customFormat="1" x14ac:dyDescent="0.25">
      <c r="C164" s="7"/>
      <c r="D164" s="7"/>
      <c r="G164" s="7"/>
      <c r="I164" s="8"/>
      <c r="J164" s="6"/>
    </row>
    <row r="165" spans="3:10" s="5" customFormat="1" x14ac:dyDescent="0.25">
      <c r="C165" s="7"/>
      <c r="D165" s="7"/>
      <c r="G165" s="7"/>
      <c r="I165" s="8"/>
      <c r="J165" s="6"/>
    </row>
    <row r="166" spans="3:10" s="5" customFormat="1" x14ac:dyDescent="0.25">
      <c r="C166" s="7"/>
      <c r="D166" s="7"/>
      <c r="G166" s="7"/>
      <c r="I166" s="8"/>
      <c r="J166" s="6"/>
    </row>
    <row r="167" spans="3:10" s="5" customFormat="1" x14ac:dyDescent="0.25">
      <c r="C167" s="7"/>
      <c r="D167" s="7"/>
      <c r="G167" s="7"/>
      <c r="I167" s="8"/>
      <c r="J167" s="6"/>
    </row>
    <row r="168" spans="3:10" s="5" customFormat="1" x14ac:dyDescent="0.25">
      <c r="C168" s="7"/>
      <c r="D168" s="7"/>
      <c r="G168" s="7"/>
      <c r="I168" s="8"/>
      <c r="J168" s="6"/>
    </row>
    <row r="169" spans="3:10" s="5" customFormat="1" x14ac:dyDescent="0.25">
      <c r="C169" s="7"/>
      <c r="D169" s="7"/>
      <c r="G169" s="7"/>
      <c r="I169" s="8"/>
      <c r="J169" s="6"/>
    </row>
    <row r="170" spans="3:10" s="5" customFormat="1" x14ac:dyDescent="0.25">
      <c r="C170" s="7"/>
      <c r="D170" s="7"/>
      <c r="G170" s="7"/>
      <c r="I170" s="8"/>
      <c r="J170" s="6"/>
    </row>
    <row r="171" spans="3:10" s="5" customFormat="1" x14ac:dyDescent="0.25">
      <c r="C171" s="7"/>
      <c r="D171" s="7"/>
      <c r="G171" s="7"/>
      <c r="I171" s="8"/>
      <c r="J171" s="6"/>
    </row>
    <row r="172" spans="3:10" s="5" customFormat="1" x14ac:dyDescent="0.25">
      <c r="C172" s="7"/>
      <c r="D172" s="7"/>
      <c r="G172" s="7"/>
      <c r="I172" s="8"/>
      <c r="J172" s="6"/>
    </row>
    <row r="173" spans="3:10" s="5" customFormat="1" x14ac:dyDescent="0.25">
      <c r="C173" s="7"/>
      <c r="D173" s="7"/>
      <c r="G173" s="7"/>
      <c r="I173" s="8"/>
      <c r="J173" s="6"/>
    </row>
    <row r="174" spans="3:10" s="5" customFormat="1" x14ac:dyDescent="0.25">
      <c r="C174" s="7"/>
      <c r="D174" s="7"/>
      <c r="G174" s="7"/>
      <c r="I174" s="8"/>
      <c r="J174" s="6"/>
    </row>
    <row r="175" spans="3:10" s="5" customFormat="1" x14ac:dyDescent="0.25">
      <c r="C175" s="7"/>
      <c r="D175" s="7"/>
      <c r="G175" s="7"/>
      <c r="I175" s="8"/>
      <c r="J175" s="6"/>
    </row>
    <row r="176" spans="3:10" s="5" customFormat="1" x14ac:dyDescent="0.25">
      <c r="C176" s="7"/>
      <c r="D176" s="7"/>
      <c r="G176" s="7"/>
      <c r="I176" s="8"/>
      <c r="J176" s="6"/>
    </row>
    <row r="177" spans="3:10" s="5" customFormat="1" x14ac:dyDescent="0.25">
      <c r="C177" s="7"/>
      <c r="D177" s="7"/>
      <c r="G177" s="7"/>
      <c r="I177" s="8"/>
      <c r="J177" s="6"/>
    </row>
    <row r="178" spans="3:10" s="5" customFormat="1" x14ac:dyDescent="0.25">
      <c r="C178" s="7"/>
      <c r="D178" s="7"/>
      <c r="G178" s="7"/>
      <c r="I178" s="8"/>
      <c r="J178" s="6"/>
    </row>
    <row r="179" spans="3:10" s="5" customFormat="1" x14ac:dyDescent="0.25">
      <c r="C179" s="7"/>
      <c r="D179" s="7"/>
      <c r="G179" s="7"/>
      <c r="I179" s="8"/>
      <c r="J179" s="6"/>
    </row>
    <row r="180" spans="3:10" s="5" customFormat="1" x14ac:dyDescent="0.25">
      <c r="C180" s="7"/>
      <c r="D180" s="7"/>
      <c r="G180" s="7"/>
      <c r="I180" s="8"/>
      <c r="J180" s="6"/>
    </row>
    <row r="181" spans="3:10" s="5" customFormat="1" x14ac:dyDescent="0.25">
      <c r="C181" s="7"/>
      <c r="D181" s="7"/>
      <c r="G181" s="7"/>
      <c r="I181" s="8"/>
      <c r="J181" s="6"/>
    </row>
  </sheetData>
  <mergeCells count="3">
    <mergeCell ref="C1:E1"/>
    <mergeCell ref="G1:J1"/>
    <mergeCell ref="R2:S2"/>
  </mergeCells>
  <pageMargins left="0.7" right="0.7" top="0.75" bottom="0.75" header="0.3" footer="0.3"/>
  <pageSetup paperSize="9" orientation="portrait" vertic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DNI!$A$131:$A$910</xm:f>
          </x14:formula1>
          <xm:sqref>D3:D11 D13:D16 D18:D21 D23:D26 D28:D31 D33:D36 D38:D41 D43:D46 D48:D51 D53:D56 D58:D61 D63:D66 D68:D71 D73:D76 D78:D81 D83:D86 D88:D91 D93:D96 D98:D101 D103:D106 D108:D111 D113:D116 D118:D121 D123:D126 D128:D131 D133:D136 D138:D141</xm:sqref>
        </x14:dataValidation>
        <x14:dataValidation allowBlank="1" showErrorMessage="1">
          <xm:sqref>E23:E26 HK48:HK56 RG48:RG56 ABC48:ABC56 AKY48:AKY56 AUU48:AUU56 BEQ48:BEQ56 BOM48:BOM56 BYI48:BYI56 CIE48:CIE56 CSA48:CSA56 DBW48:DBW56 DLS48:DLS56 DVO48:DVO56 EFK48:EFK56 EPG48:EPG56 EZC48:EZC56 FIY48:FIY56 FSU48:FSU56 GCQ48:GCQ56 GMM48:GMM56 GWI48:GWI56 HGE48:HGE56 HQA48:HQA56 HZW48:HZW56 IJS48:IJS56 ITO48:ITO56 JDK48:JDK56 JNG48:JNG56 JXC48:JXC56 KGY48:KGY56 KQU48:KQU56 LAQ48:LAQ56 LKM48:LKM56 LUI48:LUI56 MEE48:MEE56 MOA48:MOA56 MXW48:MXW56 NHS48:NHS56 NRO48:NRO56 OBK48:OBK56 OLG48:OLG56 OVC48:OVC56 PEY48:PEY56 POU48:POU56 PYQ48:PYQ56 QIM48:QIM56 QSI48:QSI56 RCE48:RCE56 RMA48:RMA56 RVW48:RVW56 SFS48:SFS56 SPO48:SPO56 SZK48:SZK56 TJG48:TJG56 TTC48:TTC56 UCY48:UCY56 UMU48:UMU56 UWQ48:UWQ56 VGM48:VGM56 VQI48:VQI56 WAE48:WAE56 WKA48:WKA56 WTW48:WTW56 H65589:H65592 HK65589:HK65592 RG65589:RG65592 ABC65589:ABC65592 AKY65589:AKY65592 AUU65589:AUU65592 BEQ65589:BEQ65592 BOM65589:BOM65592 BYI65589:BYI65592 CIE65589:CIE65592 CSA65589:CSA65592 DBW65589:DBW65592 DLS65589:DLS65592 DVO65589:DVO65592 EFK65589:EFK65592 EPG65589:EPG65592 EZC65589:EZC65592 FIY65589:FIY65592 FSU65589:FSU65592 GCQ65589:GCQ65592 GMM65589:GMM65592 GWI65589:GWI65592 HGE65589:HGE65592 HQA65589:HQA65592 HZW65589:HZW65592 IJS65589:IJS65592 ITO65589:ITO65592 JDK65589:JDK65592 JNG65589:JNG65592 JXC65589:JXC65592 KGY65589:KGY65592 KQU65589:KQU65592 LAQ65589:LAQ65592 LKM65589:LKM65592 LUI65589:LUI65592 MEE65589:MEE65592 MOA65589:MOA65592 MXW65589:MXW65592 NHS65589:NHS65592 NRO65589:NRO65592 OBK65589:OBK65592 OLG65589:OLG65592 OVC65589:OVC65592 PEY65589:PEY65592 POU65589:POU65592 PYQ65589:PYQ65592 QIM65589:QIM65592 QSI65589:QSI65592 RCE65589:RCE65592 RMA65589:RMA65592 RVW65589:RVW65592 SFS65589:SFS65592 SPO65589:SPO65592 SZK65589:SZK65592 TJG65589:TJG65592 TTC65589:TTC65592 UCY65589:UCY65592 UMU65589:UMU65592 UWQ65589:UWQ65592 VGM65589:VGM65592 VQI65589:VQI65592 WAE65589:WAE65592 WKA65589:WKA65592 WTW65589:WTW65592 H131125:H131128 HK131125:HK131128 RG131125:RG131128 ABC131125:ABC131128 AKY131125:AKY131128 AUU131125:AUU131128 BEQ131125:BEQ131128 BOM131125:BOM131128 BYI131125:BYI131128 CIE131125:CIE131128 CSA131125:CSA131128 DBW131125:DBW131128 DLS131125:DLS131128 DVO131125:DVO131128 EFK131125:EFK131128 EPG131125:EPG131128 EZC131125:EZC131128 FIY131125:FIY131128 FSU131125:FSU131128 GCQ131125:GCQ131128 GMM131125:GMM131128 GWI131125:GWI131128 HGE131125:HGE131128 HQA131125:HQA131128 HZW131125:HZW131128 IJS131125:IJS131128 ITO131125:ITO131128 JDK131125:JDK131128 JNG131125:JNG131128 JXC131125:JXC131128 KGY131125:KGY131128 KQU131125:KQU131128 LAQ131125:LAQ131128 LKM131125:LKM131128 LUI131125:LUI131128 MEE131125:MEE131128 MOA131125:MOA131128 MXW131125:MXW131128 NHS131125:NHS131128 NRO131125:NRO131128 OBK131125:OBK131128 OLG131125:OLG131128 OVC131125:OVC131128 PEY131125:PEY131128 POU131125:POU131128 PYQ131125:PYQ131128 QIM131125:QIM131128 QSI131125:QSI131128 RCE131125:RCE131128 RMA131125:RMA131128 RVW131125:RVW131128 SFS131125:SFS131128 SPO131125:SPO131128 SZK131125:SZK131128 TJG131125:TJG131128 TTC131125:TTC131128 UCY131125:UCY131128 UMU131125:UMU131128 UWQ131125:UWQ131128 VGM131125:VGM131128 VQI131125:VQI131128 WAE131125:WAE131128 WKA131125:WKA131128 WTW131125:WTW131128 H196661:H196664 HK196661:HK196664 RG196661:RG196664 ABC196661:ABC196664 AKY196661:AKY196664 AUU196661:AUU196664 BEQ196661:BEQ196664 BOM196661:BOM196664 BYI196661:BYI196664 CIE196661:CIE196664 CSA196661:CSA196664 DBW196661:DBW196664 DLS196661:DLS196664 DVO196661:DVO196664 EFK196661:EFK196664 EPG196661:EPG196664 EZC196661:EZC196664 FIY196661:FIY196664 FSU196661:FSU196664 GCQ196661:GCQ196664 GMM196661:GMM196664 GWI196661:GWI196664 HGE196661:HGE196664 HQA196661:HQA196664 HZW196661:HZW196664 IJS196661:IJS196664 ITO196661:ITO196664 JDK196661:JDK196664 JNG196661:JNG196664 JXC196661:JXC196664 KGY196661:KGY196664 KQU196661:KQU196664 LAQ196661:LAQ196664 LKM196661:LKM196664 LUI196661:LUI196664 MEE196661:MEE196664 MOA196661:MOA196664 MXW196661:MXW196664 NHS196661:NHS196664 NRO196661:NRO196664 OBK196661:OBK196664 OLG196661:OLG196664 OVC196661:OVC196664 PEY196661:PEY196664 POU196661:POU196664 PYQ196661:PYQ196664 QIM196661:QIM196664 QSI196661:QSI196664 RCE196661:RCE196664 RMA196661:RMA196664 RVW196661:RVW196664 SFS196661:SFS196664 SPO196661:SPO196664 SZK196661:SZK196664 TJG196661:TJG196664 TTC196661:TTC196664 UCY196661:UCY196664 UMU196661:UMU196664 UWQ196661:UWQ196664 VGM196661:VGM196664 VQI196661:VQI196664 WAE196661:WAE196664 WKA196661:WKA196664 WTW196661:WTW196664 H262197:H262200 HK262197:HK262200 RG262197:RG262200 ABC262197:ABC262200 AKY262197:AKY262200 AUU262197:AUU262200 BEQ262197:BEQ262200 BOM262197:BOM262200 BYI262197:BYI262200 CIE262197:CIE262200 CSA262197:CSA262200 DBW262197:DBW262200 DLS262197:DLS262200 DVO262197:DVO262200 EFK262197:EFK262200 EPG262197:EPG262200 EZC262197:EZC262200 FIY262197:FIY262200 FSU262197:FSU262200 GCQ262197:GCQ262200 GMM262197:GMM262200 GWI262197:GWI262200 HGE262197:HGE262200 HQA262197:HQA262200 HZW262197:HZW262200 IJS262197:IJS262200 ITO262197:ITO262200 JDK262197:JDK262200 JNG262197:JNG262200 JXC262197:JXC262200 KGY262197:KGY262200 KQU262197:KQU262200 LAQ262197:LAQ262200 LKM262197:LKM262200 LUI262197:LUI262200 MEE262197:MEE262200 MOA262197:MOA262200 MXW262197:MXW262200 NHS262197:NHS262200 NRO262197:NRO262200 OBK262197:OBK262200 OLG262197:OLG262200 OVC262197:OVC262200 PEY262197:PEY262200 POU262197:POU262200 PYQ262197:PYQ262200 QIM262197:QIM262200 QSI262197:QSI262200 RCE262197:RCE262200 RMA262197:RMA262200 RVW262197:RVW262200 SFS262197:SFS262200 SPO262197:SPO262200 SZK262197:SZK262200 TJG262197:TJG262200 TTC262197:TTC262200 UCY262197:UCY262200 UMU262197:UMU262200 UWQ262197:UWQ262200 VGM262197:VGM262200 VQI262197:VQI262200 WAE262197:WAE262200 WKA262197:WKA262200 WTW262197:WTW262200 H327733:H327736 HK327733:HK327736 RG327733:RG327736 ABC327733:ABC327736 AKY327733:AKY327736 AUU327733:AUU327736 BEQ327733:BEQ327736 BOM327733:BOM327736 BYI327733:BYI327736 CIE327733:CIE327736 CSA327733:CSA327736 DBW327733:DBW327736 DLS327733:DLS327736 DVO327733:DVO327736 EFK327733:EFK327736 EPG327733:EPG327736 EZC327733:EZC327736 FIY327733:FIY327736 FSU327733:FSU327736 GCQ327733:GCQ327736 GMM327733:GMM327736 GWI327733:GWI327736 HGE327733:HGE327736 HQA327733:HQA327736 HZW327733:HZW327736 IJS327733:IJS327736 ITO327733:ITO327736 JDK327733:JDK327736 JNG327733:JNG327736 JXC327733:JXC327736 KGY327733:KGY327736 KQU327733:KQU327736 LAQ327733:LAQ327736 LKM327733:LKM327736 LUI327733:LUI327736 MEE327733:MEE327736 MOA327733:MOA327736 MXW327733:MXW327736 NHS327733:NHS327736 NRO327733:NRO327736 OBK327733:OBK327736 OLG327733:OLG327736 OVC327733:OVC327736 PEY327733:PEY327736 POU327733:POU327736 PYQ327733:PYQ327736 QIM327733:QIM327736 QSI327733:QSI327736 RCE327733:RCE327736 RMA327733:RMA327736 RVW327733:RVW327736 SFS327733:SFS327736 SPO327733:SPO327736 SZK327733:SZK327736 TJG327733:TJG327736 TTC327733:TTC327736 UCY327733:UCY327736 UMU327733:UMU327736 UWQ327733:UWQ327736 VGM327733:VGM327736 VQI327733:VQI327736 WAE327733:WAE327736 WKA327733:WKA327736 WTW327733:WTW327736 H393269:H393272 HK393269:HK393272 RG393269:RG393272 ABC393269:ABC393272 AKY393269:AKY393272 AUU393269:AUU393272 BEQ393269:BEQ393272 BOM393269:BOM393272 BYI393269:BYI393272 CIE393269:CIE393272 CSA393269:CSA393272 DBW393269:DBW393272 DLS393269:DLS393272 DVO393269:DVO393272 EFK393269:EFK393272 EPG393269:EPG393272 EZC393269:EZC393272 FIY393269:FIY393272 FSU393269:FSU393272 GCQ393269:GCQ393272 GMM393269:GMM393272 GWI393269:GWI393272 HGE393269:HGE393272 HQA393269:HQA393272 HZW393269:HZW393272 IJS393269:IJS393272 ITO393269:ITO393272 JDK393269:JDK393272 JNG393269:JNG393272 JXC393269:JXC393272 KGY393269:KGY393272 KQU393269:KQU393272 LAQ393269:LAQ393272 LKM393269:LKM393272 LUI393269:LUI393272 MEE393269:MEE393272 MOA393269:MOA393272 MXW393269:MXW393272 NHS393269:NHS393272 NRO393269:NRO393272 OBK393269:OBK393272 OLG393269:OLG393272 OVC393269:OVC393272 PEY393269:PEY393272 POU393269:POU393272 PYQ393269:PYQ393272 QIM393269:QIM393272 QSI393269:QSI393272 RCE393269:RCE393272 RMA393269:RMA393272 RVW393269:RVW393272 SFS393269:SFS393272 SPO393269:SPO393272 SZK393269:SZK393272 TJG393269:TJG393272 TTC393269:TTC393272 UCY393269:UCY393272 UMU393269:UMU393272 UWQ393269:UWQ393272 VGM393269:VGM393272 VQI393269:VQI393272 WAE393269:WAE393272 WKA393269:WKA393272 WTW393269:WTW393272 H458805:H458808 HK458805:HK458808 RG458805:RG458808 ABC458805:ABC458808 AKY458805:AKY458808 AUU458805:AUU458808 BEQ458805:BEQ458808 BOM458805:BOM458808 BYI458805:BYI458808 CIE458805:CIE458808 CSA458805:CSA458808 DBW458805:DBW458808 DLS458805:DLS458808 DVO458805:DVO458808 EFK458805:EFK458808 EPG458805:EPG458808 EZC458805:EZC458808 FIY458805:FIY458808 FSU458805:FSU458808 GCQ458805:GCQ458808 GMM458805:GMM458808 GWI458805:GWI458808 HGE458805:HGE458808 HQA458805:HQA458808 HZW458805:HZW458808 IJS458805:IJS458808 ITO458805:ITO458808 JDK458805:JDK458808 JNG458805:JNG458808 JXC458805:JXC458808 KGY458805:KGY458808 KQU458805:KQU458808 LAQ458805:LAQ458808 LKM458805:LKM458808 LUI458805:LUI458808 MEE458805:MEE458808 MOA458805:MOA458808 MXW458805:MXW458808 NHS458805:NHS458808 NRO458805:NRO458808 OBK458805:OBK458808 OLG458805:OLG458808 OVC458805:OVC458808 PEY458805:PEY458808 POU458805:POU458808 PYQ458805:PYQ458808 QIM458805:QIM458808 QSI458805:QSI458808 RCE458805:RCE458808 RMA458805:RMA458808 RVW458805:RVW458808 SFS458805:SFS458808 SPO458805:SPO458808 SZK458805:SZK458808 TJG458805:TJG458808 TTC458805:TTC458808 UCY458805:UCY458808 UMU458805:UMU458808 UWQ458805:UWQ458808 VGM458805:VGM458808 VQI458805:VQI458808 WAE458805:WAE458808 WKA458805:WKA458808 WTW458805:WTW458808 H524341:H524344 HK524341:HK524344 RG524341:RG524344 ABC524341:ABC524344 AKY524341:AKY524344 AUU524341:AUU524344 BEQ524341:BEQ524344 BOM524341:BOM524344 BYI524341:BYI524344 CIE524341:CIE524344 CSA524341:CSA524344 DBW524341:DBW524344 DLS524341:DLS524344 DVO524341:DVO524344 EFK524341:EFK524344 EPG524341:EPG524344 EZC524341:EZC524344 FIY524341:FIY524344 FSU524341:FSU524344 GCQ524341:GCQ524344 GMM524341:GMM524344 GWI524341:GWI524344 HGE524341:HGE524344 HQA524341:HQA524344 HZW524341:HZW524344 IJS524341:IJS524344 ITO524341:ITO524344 JDK524341:JDK524344 JNG524341:JNG524344 JXC524341:JXC524344 KGY524341:KGY524344 KQU524341:KQU524344 LAQ524341:LAQ524344 LKM524341:LKM524344 LUI524341:LUI524344 MEE524341:MEE524344 MOA524341:MOA524344 MXW524341:MXW524344 NHS524341:NHS524344 NRO524341:NRO524344 OBK524341:OBK524344 OLG524341:OLG524344 OVC524341:OVC524344 PEY524341:PEY524344 POU524341:POU524344 PYQ524341:PYQ524344 QIM524341:QIM524344 QSI524341:QSI524344 RCE524341:RCE524344 RMA524341:RMA524344 RVW524341:RVW524344 SFS524341:SFS524344 SPO524341:SPO524344 SZK524341:SZK524344 TJG524341:TJG524344 TTC524341:TTC524344 UCY524341:UCY524344 UMU524341:UMU524344 UWQ524341:UWQ524344 VGM524341:VGM524344 VQI524341:VQI524344 WAE524341:WAE524344 WKA524341:WKA524344 WTW524341:WTW524344 H589877:H589880 HK589877:HK589880 RG589877:RG589880 ABC589877:ABC589880 AKY589877:AKY589880 AUU589877:AUU589880 BEQ589877:BEQ589880 BOM589877:BOM589880 BYI589877:BYI589880 CIE589877:CIE589880 CSA589877:CSA589880 DBW589877:DBW589880 DLS589877:DLS589880 DVO589877:DVO589880 EFK589877:EFK589880 EPG589877:EPG589880 EZC589877:EZC589880 FIY589877:FIY589880 FSU589877:FSU589880 GCQ589877:GCQ589880 GMM589877:GMM589880 GWI589877:GWI589880 HGE589877:HGE589880 HQA589877:HQA589880 HZW589877:HZW589880 IJS589877:IJS589880 ITO589877:ITO589880 JDK589877:JDK589880 JNG589877:JNG589880 JXC589877:JXC589880 KGY589877:KGY589880 KQU589877:KQU589880 LAQ589877:LAQ589880 LKM589877:LKM589880 LUI589877:LUI589880 MEE589877:MEE589880 MOA589877:MOA589880 MXW589877:MXW589880 NHS589877:NHS589880 NRO589877:NRO589880 OBK589877:OBK589880 OLG589877:OLG589880 OVC589877:OVC589880 PEY589877:PEY589880 POU589877:POU589880 PYQ589877:PYQ589880 QIM589877:QIM589880 QSI589877:QSI589880 RCE589877:RCE589880 RMA589877:RMA589880 RVW589877:RVW589880 SFS589877:SFS589880 SPO589877:SPO589880 SZK589877:SZK589880 TJG589877:TJG589880 TTC589877:TTC589880 UCY589877:UCY589880 UMU589877:UMU589880 UWQ589877:UWQ589880 VGM589877:VGM589880 VQI589877:VQI589880 WAE589877:WAE589880 WKA589877:WKA589880 WTW589877:WTW589880 H655413:H655416 HK655413:HK655416 RG655413:RG655416 ABC655413:ABC655416 AKY655413:AKY655416 AUU655413:AUU655416 BEQ655413:BEQ655416 BOM655413:BOM655416 BYI655413:BYI655416 CIE655413:CIE655416 CSA655413:CSA655416 DBW655413:DBW655416 DLS655413:DLS655416 DVO655413:DVO655416 EFK655413:EFK655416 EPG655413:EPG655416 EZC655413:EZC655416 FIY655413:FIY655416 FSU655413:FSU655416 GCQ655413:GCQ655416 GMM655413:GMM655416 GWI655413:GWI655416 HGE655413:HGE655416 HQA655413:HQA655416 HZW655413:HZW655416 IJS655413:IJS655416 ITO655413:ITO655416 JDK655413:JDK655416 JNG655413:JNG655416 JXC655413:JXC655416 KGY655413:KGY655416 KQU655413:KQU655416 LAQ655413:LAQ655416 LKM655413:LKM655416 LUI655413:LUI655416 MEE655413:MEE655416 MOA655413:MOA655416 MXW655413:MXW655416 NHS655413:NHS655416 NRO655413:NRO655416 OBK655413:OBK655416 OLG655413:OLG655416 OVC655413:OVC655416 PEY655413:PEY655416 POU655413:POU655416 PYQ655413:PYQ655416 QIM655413:QIM655416 QSI655413:QSI655416 RCE655413:RCE655416 RMA655413:RMA655416 RVW655413:RVW655416 SFS655413:SFS655416 SPO655413:SPO655416 SZK655413:SZK655416 TJG655413:TJG655416 TTC655413:TTC655416 UCY655413:UCY655416 UMU655413:UMU655416 UWQ655413:UWQ655416 VGM655413:VGM655416 VQI655413:VQI655416 WAE655413:WAE655416 WKA655413:WKA655416 WTW655413:WTW655416 H720949:H720952 HK720949:HK720952 RG720949:RG720952 ABC720949:ABC720952 AKY720949:AKY720952 AUU720949:AUU720952 BEQ720949:BEQ720952 BOM720949:BOM720952 BYI720949:BYI720952 CIE720949:CIE720952 CSA720949:CSA720952 DBW720949:DBW720952 DLS720949:DLS720952 DVO720949:DVO720952 EFK720949:EFK720952 EPG720949:EPG720952 EZC720949:EZC720952 FIY720949:FIY720952 FSU720949:FSU720952 GCQ720949:GCQ720952 GMM720949:GMM720952 GWI720949:GWI720952 HGE720949:HGE720952 HQA720949:HQA720952 HZW720949:HZW720952 IJS720949:IJS720952 ITO720949:ITO720952 JDK720949:JDK720952 JNG720949:JNG720952 JXC720949:JXC720952 KGY720949:KGY720952 KQU720949:KQU720952 LAQ720949:LAQ720952 LKM720949:LKM720952 LUI720949:LUI720952 MEE720949:MEE720952 MOA720949:MOA720952 MXW720949:MXW720952 NHS720949:NHS720952 NRO720949:NRO720952 OBK720949:OBK720952 OLG720949:OLG720952 OVC720949:OVC720952 PEY720949:PEY720952 POU720949:POU720952 PYQ720949:PYQ720952 QIM720949:QIM720952 QSI720949:QSI720952 RCE720949:RCE720952 RMA720949:RMA720952 RVW720949:RVW720952 SFS720949:SFS720952 SPO720949:SPO720952 SZK720949:SZK720952 TJG720949:TJG720952 TTC720949:TTC720952 UCY720949:UCY720952 UMU720949:UMU720952 UWQ720949:UWQ720952 VGM720949:VGM720952 VQI720949:VQI720952 WAE720949:WAE720952 WKA720949:WKA720952 WTW720949:WTW720952 H786485:H786488 HK786485:HK786488 RG786485:RG786488 ABC786485:ABC786488 AKY786485:AKY786488 AUU786485:AUU786488 BEQ786485:BEQ786488 BOM786485:BOM786488 BYI786485:BYI786488 CIE786485:CIE786488 CSA786485:CSA786488 DBW786485:DBW786488 DLS786485:DLS786488 DVO786485:DVO786488 EFK786485:EFK786488 EPG786485:EPG786488 EZC786485:EZC786488 FIY786485:FIY786488 FSU786485:FSU786488 GCQ786485:GCQ786488 GMM786485:GMM786488 GWI786485:GWI786488 HGE786485:HGE786488 HQA786485:HQA786488 HZW786485:HZW786488 IJS786485:IJS786488 ITO786485:ITO786488 JDK786485:JDK786488 JNG786485:JNG786488 JXC786485:JXC786488 KGY786485:KGY786488 KQU786485:KQU786488 LAQ786485:LAQ786488 LKM786485:LKM786488 LUI786485:LUI786488 MEE786485:MEE786488 MOA786485:MOA786488 MXW786485:MXW786488 NHS786485:NHS786488 NRO786485:NRO786488 OBK786485:OBK786488 OLG786485:OLG786488 OVC786485:OVC786488 PEY786485:PEY786488 POU786485:POU786488 PYQ786485:PYQ786488 QIM786485:QIM786488 QSI786485:QSI786488 RCE786485:RCE786488 RMA786485:RMA786488 RVW786485:RVW786488 SFS786485:SFS786488 SPO786485:SPO786488 SZK786485:SZK786488 TJG786485:TJG786488 TTC786485:TTC786488 UCY786485:UCY786488 UMU786485:UMU786488 UWQ786485:UWQ786488 VGM786485:VGM786488 VQI786485:VQI786488 WAE786485:WAE786488 WKA786485:WKA786488 WTW786485:WTW786488 H852021:H852024 HK852021:HK852024 RG852021:RG852024 ABC852021:ABC852024 AKY852021:AKY852024 AUU852021:AUU852024 BEQ852021:BEQ852024 BOM852021:BOM852024 BYI852021:BYI852024 CIE852021:CIE852024 CSA852021:CSA852024 DBW852021:DBW852024 DLS852021:DLS852024 DVO852021:DVO852024 EFK852021:EFK852024 EPG852021:EPG852024 EZC852021:EZC852024 FIY852021:FIY852024 FSU852021:FSU852024 GCQ852021:GCQ852024 GMM852021:GMM852024 GWI852021:GWI852024 HGE852021:HGE852024 HQA852021:HQA852024 HZW852021:HZW852024 IJS852021:IJS852024 ITO852021:ITO852024 JDK852021:JDK852024 JNG852021:JNG852024 JXC852021:JXC852024 KGY852021:KGY852024 KQU852021:KQU852024 LAQ852021:LAQ852024 LKM852021:LKM852024 LUI852021:LUI852024 MEE852021:MEE852024 MOA852021:MOA852024 MXW852021:MXW852024 NHS852021:NHS852024 NRO852021:NRO852024 OBK852021:OBK852024 OLG852021:OLG852024 OVC852021:OVC852024 PEY852021:PEY852024 POU852021:POU852024 PYQ852021:PYQ852024 QIM852021:QIM852024 QSI852021:QSI852024 RCE852021:RCE852024 RMA852021:RMA852024 RVW852021:RVW852024 SFS852021:SFS852024 SPO852021:SPO852024 SZK852021:SZK852024 TJG852021:TJG852024 TTC852021:TTC852024 UCY852021:UCY852024 UMU852021:UMU852024 UWQ852021:UWQ852024 VGM852021:VGM852024 VQI852021:VQI852024 WAE852021:WAE852024 WKA852021:WKA852024 WTW852021:WTW852024 H917557:H917560 HK917557:HK917560 RG917557:RG917560 ABC917557:ABC917560 AKY917557:AKY917560 AUU917557:AUU917560 BEQ917557:BEQ917560 BOM917557:BOM917560 BYI917557:BYI917560 CIE917557:CIE917560 CSA917557:CSA917560 DBW917557:DBW917560 DLS917557:DLS917560 DVO917557:DVO917560 EFK917557:EFK917560 EPG917557:EPG917560 EZC917557:EZC917560 FIY917557:FIY917560 FSU917557:FSU917560 GCQ917557:GCQ917560 GMM917557:GMM917560 GWI917557:GWI917560 HGE917557:HGE917560 HQA917557:HQA917560 HZW917557:HZW917560 IJS917557:IJS917560 ITO917557:ITO917560 JDK917557:JDK917560 JNG917557:JNG917560 JXC917557:JXC917560 KGY917557:KGY917560 KQU917557:KQU917560 LAQ917557:LAQ917560 LKM917557:LKM917560 LUI917557:LUI917560 MEE917557:MEE917560 MOA917557:MOA917560 MXW917557:MXW917560 NHS917557:NHS917560 NRO917557:NRO917560 OBK917557:OBK917560 OLG917557:OLG917560 OVC917557:OVC917560 PEY917557:PEY917560 POU917557:POU917560 PYQ917557:PYQ917560 QIM917557:QIM917560 QSI917557:QSI917560 RCE917557:RCE917560 RMA917557:RMA917560 RVW917557:RVW917560 SFS917557:SFS917560 SPO917557:SPO917560 SZK917557:SZK917560 TJG917557:TJG917560 TTC917557:TTC917560 UCY917557:UCY917560 UMU917557:UMU917560 UWQ917557:UWQ917560 VGM917557:VGM917560 VQI917557:VQI917560 WAE917557:WAE917560 WKA917557:WKA917560 WTW917557:WTW917560 H983093:H983096 HK983093:HK983096 RG983093:RG983096 ABC983093:ABC983096 AKY983093:AKY983096 AUU983093:AUU983096 BEQ983093:BEQ983096 BOM983093:BOM983096 BYI983093:BYI983096 CIE983093:CIE983096 CSA983093:CSA983096 DBW983093:DBW983096 DLS983093:DLS983096 DVO983093:DVO983096 EFK983093:EFK983096 EPG983093:EPG983096 EZC983093:EZC983096 FIY983093:FIY983096 FSU983093:FSU983096 GCQ983093:GCQ983096 GMM983093:GMM983096 GWI983093:GWI983096 HGE983093:HGE983096 HQA983093:HQA983096 HZW983093:HZW983096 IJS983093:IJS983096 ITO983093:ITO983096 JDK983093:JDK983096 JNG983093:JNG983096 JXC983093:JXC983096 KGY983093:KGY983096 KQU983093:KQU983096 LAQ983093:LAQ983096 LKM983093:LKM983096 LUI983093:LUI983096 MEE983093:MEE983096 MOA983093:MOA983096 MXW983093:MXW983096 NHS983093:NHS983096 NRO983093:NRO983096 OBK983093:OBK983096 OLG983093:OLG983096 OVC983093:OVC983096 PEY983093:PEY983096 POU983093:POU983096 PYQ983093:PYQ983096 QIM983093:QIM983096 QSI983093:QSI983096 RCE983093:RCE983096 RMA983093:RMA983096 RVW983093:RVW983096 SFS983093:SFS983096 SPO983093:SPO983096 SZK983093:SZK983096 TJG983093:TJG983096 TTC983093:TTC983096 UCY983093:UCY983096 UMU983093:UMU983096 UWQ983093:UWQ983096 VGM983093:VGM983096 VQI983093:VQI983096 WAE983093:WAE983096 WKA983093:WKA983096 WTW983093:WTW983096 WJX983093:WJX983096 HH3:HH6 RD3:RD6 AAZ3:AAZ6 AKV3:AKV6 AUR3:AUR6 BEN3:BEN6 BOJ3:BOJ6 BYF3:BYF6 CIB3:CIB6 CRX3:CRX6 DBT3:DBT6 DLP3:DLP6 DVL3:DVL6 EFH3:EFH6 EPD3:EPD6 EYZ3:EYZ6 FIV3:FIV6 FSR3:FSR6 GCN3:GCN6 GMJ3:GMJ6 GWF3:GWF6 HGB3:HGB6 HPX3:HPX6 HZT3:HZT6 IJP3:IJP6 ITL3:ITL6 JDH3:JDH6 JND3:JND6 JWZ3:JWZ6 KGV3:KGV6 KQR3:KQR6 LAN3:LAN6 LKJ3:LKJ6 LUF3:LUF6 MEB3:MEB6 MNX3:MNX6 MXT3:MXT6 NHP3:NHP6 NRL3:NRL6 OBH3:OBH6 OLD3:OLD6 OUZ3:OUZ6 PEV3:PEV6 POR3:POR6 PYN3:PYN6 QIJ3:QIJ6 QSF3:QSF6 RCB3:RCB6 RLX3:RLX6 RVT3:RVT6 SFP3:SFP6 SPL3:SPL6 SZH3:SZH6 TJD3:TJD6 TSZ3:TSZ6 UCV3:UCV6 UMR3:UMR6 UWN3:UWN6 VGJ3:VGJ6 VQF3:VQF6 WAB3:WAB6 WJX3:WJX6 WTT3:WTT6 E65544:E65547 HH65544:HH65547 RD65544:RD65547 AAZ65544:AAZ65547 AKV65544:AKV65547 AUR65544:AUR65547 BEN65544:BEN65547 BOJ65544:BOJ65547 BYF65544:BYF65547 CIB65544:CIB65547 CRX65544:CRX65547 DBT65544:DBT65547 DLP65544:DLP65547 DVL65544:DVL65547 EFH65544:EFH65547 EPD65544:EPD65547 EYZ65544:EYZ65547 FIV65544:FIV65547 FSR65544:FSR65547 GCN65544:GCN65547 GMJ65544:GMJ65547 GWF65544:GWF65547 HGB65544:HGB65547 HPX65544:HPX65547 HZT65544:HZT65547 IJP65544:IJP65547 ITL65544:ITL65547 JDH65544:JDH65547 JND65544:JND65547 JWZ65544:JWZ65547 KGV65544:KGV65547 KQR65544:KQR65547 LAN65544:LAN65547 LKJ65544:LKJ65547 LUF65544:LUF65547 MEB65544:MEB65547 MNX65544:MNX65547 MXT65544:MXT65547 NHP65544:NHP65547 NRL65544:NRL65547 OBH65544:OBH65547 OLD65544:OLD65547 OUZ65544:OUZ65547 PEV65544:PEV65547 POR65544:POR65547 PYN65544:PYN65547 QIJ65544:QIJ65547 QSF65544:QSF65547 RCB65544:RCB65547 RLX65544:RLX65547 RVT65544:RVT65547 SFP65544:SFP65547 SPL65544:SPL65547 SZH65544:SZH65547 TJD65544:TJD65547 TSZ65544:TSZ65547 UCV65544:UCV65547 UMR65544:UMR65547 UWN65544:UWN65547 VGJ65544:VGJ65547 VQF65544:VQF65547 WAB65544:WAB65547 WJX65544:WJX65547 WTT65544:WTT65547 E131080:E131083 HH131080:HH131083 RD131080:RD131083 AAZ131080:AAZ131083 AKV131080:AKV131083 AUR131080:AUR131083 BEN131080:BEN131083 BOJ131080:BOJ131083 BYF131080:BYF131083 CIB131080:CIB131083 CRX131080:CRX131083 DBT131080:DBT131083 DLP131080:DLP131083 DVL131080:DVL131083 EFH131080:EFH131083 EPD131080:EPD131083 EYZ131080:EYZ131083 FIV131080:FIV131083 FSR131080:FSR131083 GCN131080:GCN131083 GMJ131080:GMJ131083 GWF131080:GWF131083 HGB131080:HGB131083 HPX131080:HPX131083 HZT131080:HZT131083 IJP131080:IJP131083 ITL131080:ITL131083 JDH131080:JDH131083 JND131080:JND131083 JWZ131080:JWZ131083 KGV131080:KGV131083 KQR131080:KQR131083 LAN131080:LAN131083 LKJ131080:LKJ131083 LUF131080:LUF131083 MEB131080:MEB131083 MNX131080:MNX131083 MXT131080:MXT131083 NHP131080:NHP131083 NRL131080:NRL131083 OBH131080:OBH131083 OLD131080:OLD131083 OUZ131080:OUZ131083 PEV131080:PEV131083 POR131080:POR131083 PYN131080:PYN131083 QIJ131080:QIJ131083 QSF131080:QSF131083 RCB131080:RCB131083 RLX131080:RLX131083 RVT131080:RVT131083 SFP131080:SFP131083 SPL131080:SPL131083 SZH131080:SZH131083 TJD131080:TJD131083 TSZ131080:TSZ131083 UCV131080:UCV131083 UMR131080:UMR131083 UWN131080:UWN131083 VGJ131080:VGJ131083 VQF131080:VQF131083 WAB131080:WAB131083 WJX131080:WJX131083 WTT131080:WTT131083 E196616:E196619 HH196616:HH196619 RD196616:RD196619 AAZ196616:AAZ196619 AKV196616:AKV196619 AUR196616:AUR196619 BEN196616:BEN196619 BOJ196616:BOJ196619 BYF196616:BYF196619 CIB196616:CIB196619 CRX196616:CRX196619 DBT196616:DBT196619 DLP196616:DLP196619 DVL196616:DVL196619 EFH196616:EFH196619 EPD196616:EPD196619 EYZ196616:EYZ196619 FIV196616:FIV196619 FSR196616:FSR196619 GCN196616:GCN196619 GMJ196616:GMJ196619 GWF196616:GWF196619 HGB196616:HGB196619 HPX196616:HPX196619 HZT196616:HZT196619 IJP196616:IJP196619 ITL196616:ITL196619 JDH196616:JDH196619 JND196616:JND196619 JWZ196616:JWZ196619 KGV196616:KGV196619 KQR196616:KQR196619 LAN196616:LAN196619 LKJ196616:LKJ196619 LUF196616:LUF196619 MEB196616:MEB196619 MNX196616:MNX196619 MXT196616:MXT196619 NHP196616:NHP196619 NRL196616:NRL196619 OBH196616:OBH196619 OLD196616:OLD196619 OUZ196616:OUZ196619 PEV196616:PEV196619 POR196616:POR196619 PYN196616:PYN196619 QIJ196616:QIJ196619 QSF196616:QSF196619 RCB196616:RCB196619 RLX196616:RLX196619 RVT196616:RVT196619 SFP196616:SFP196619 SPL196616:SPL196619 SZH196616:SZH196619 TJD196616:TJD196619 TSZ196616:TSZ196619 UCV196616:UCV196619 UMR196616:UMR196619 UWN196616:UWN196619 VGJ196616:VGJ196619 VQF196616:VQF196619 WAB196616:WAB196619 WJX196616:WJX196619 WTT196616:WTT196619 E262152:E262155 HH262152:HH262155 RD262152:RD262155 AAZ262152:AAZ262155 AKV262152:AKV262155 AUR262152:AUR262155 BEN262152:BEN262155 BOJ262152:BOJ262155 BYF262152:BYF262155 CIB262152:CIB262155 CRX262152:CRX262155 DBT262152:DBT262155 DLP262152:DLP262155 DVL262152:DVL262155 EFH262152:EFH262155 EPD262152:EPD262155 EYZ262152:EYZ262155 FIV262152:FIV262155 FSR262152:FSR262155 GCN262152:GCN262155 GMJ262152:GMJ262155 GWF262152:GWF262155 HGB262152:HGB262155 HPX262152:HPX262155 HZT262152:HZT262155 IJP262152:IJP262155 ITL262152:ITL262155 JDH262152:JDH262155 JND262152:JND262155 JWZ262152:JWZ262155 KGV262152:KGV262155 KQR262152:KQR262155 LAN262152:LAN262155 LKJ262152:LKJ262155 LUF262152:LUF262155 MEB262152:MEB262155 MNX262152:MNX262155 MXT262152:MXT262155 NHP262152:NHP262155 NRL262152:NRL262155 OBH262152:OBH262155 OLD262152:OLD262155 OUZ262152:OUZ262155 PEV262152:PEV262155 POR262152:POR262155 PYN262152:PYN262155 QIJ262152:QIJ262155 QSF262152:QSF262155 RCB262152:RCB262155 RLX262152:RLX262155 RVT262152:RVT262155 SFP262152:SFP262155 SPL262152:SPL262155 SZH262152:SZH262155 TJD262152:TJD262155 TSZ262152:TSZ262155 UCV262152:UCV262155 UMR262152:UMR262155 UWN262152:UWN262155 VGJ262152:VGJ262155 VQF262152:VQF262155 WAB262152:WAB262155 WJX262152:WJX262155 WTT262152:WTT262155 E327688:E327691 HH327688:HH327691 RD327688:RD327691 AAZ327688:AAZ327691 AKV327688:AKV327691 AUR327688:AUR327691 BEN327688:BEN327691 BOJ327688:BOJ327691 BYF327688:BYF327691 CIB327688:CIB327691 CRX327688:CRX327691 DBT327688:DBT327691 DLP327688:DLP327691 DVL327688:DVL327691 EFH327688:EFH327691 EPD327688:EPD327691 EYZ327688:EYZ327691 FIV327688:FIV327691 FSR327688:FSR327691 GCN327688:GCN327691 GMJ327688:GMJ327691 GWF327688:GWF327691 HGB327688:HGB327691 HPX327688:HPX327691 HZT327688:HZT327691 IJP327688:IJP327691 ITL327688:ITL327691 JDH327688:JDH327691 JND327688:JND327691 JWZ327688:JWZ327691 KGV327688:KGV327691 KQR327688:KQR327691 LAN327688:LAN327691 LKJ327688:LKJ327691 LUF327688:LUF327691 MEB327688:MEB327691 MNX327688:MNX327691 MXT327688:MXT327691 NHP327688:NHP327691 NRL327688:NRL327691 OBH327688:OBH327691 OLD327688:OLD327691 OUZ327688:OUZ327691 PEV327688:PEV327691 POR327688:POR327691 PYN327688:PYN327691 QIJ327688:QIJ327691 QSF327688:QSF327691 RCB327688:RCB327691 RLX327688:RLX327691 RVT327688:RVT327691 SFP327688:SFP327691 SPL327688:SPL327691 SZH327688:SZH327691 TJD327688:TJD327691 TSZ327688:TSZ327691 UCV327688:UCV327691 UMR327688:UMR327691 UWN327688:UWN327691 VGJ327688:VGJ327691 VQF327688:VQF327691 WAB327688:WAB327691 WJX327688:WJX327691 WTT327688:WTT327691 E393224:E393227 HH393224:HH393227 RD393224:RD393227 AAZ393224:AAZ393227 AKV393224:AKV393227 AUR393224:AUR393227 BEN393224:BEN393227 BOJ393224:BOJ393227 BYF393224:BYF393227 CIB393224:CIB393227 CRX393224:CRX393227 DBT393224:DBT393227 DLP393224:DLP393227 DVL393224:DVL393227 EFH393224:EFH393227 EPD393224:EPD393227 EYZ393224:EYZ393227 FIV393224:FIV393227 FSR393224:FSR393227 GCN393224:GCN393227 GMJ393224:GMJ393227 GWF393224:GWF393227 HGB393224:HGB393227 HPX393224:HPX393227 HZT393224:HZT393227 IJP393224:IJP393227 ITL393224:ITL393227 JDH393224:JDH393227 JND393224:JND393227 JWZ393224:JWZ393227 KGV393224:KGV393227 KQR393224:KQR393227 LAN393224:LAN393227 LKJ393224:LKJ393227 LUF393224:LUF393227 MEB393224:MEB393227 MNX393224:MNX393227 MXT393224:MXT393227 NHP393224:NHP393227 NRL393224:NRL393227 OBH393224:OBH393227 OLD393224:OLD393227 OUZ393224:OUZ393227 PEV393224:PEV393227 POR393224:POR393227 PYN393224:PYN393227 QIJ393224:QIJ393227 QSF393224:QSF393227 RCB393224:RCB393227 RLX393224:RLX393227 RVT393224:RVT393227 SFP393224:SFP393227 SPL393224:SPL393227 SZH393224:SZH393227 TJD393224:TJD393227 TSZ393224:TSZ393227 UCV393224:UCV393227 UMR393224:UMR393227 UWN393224:UWN393227 VGJ393224:VGJ393227 VQF393224:VQF393227 WAB393224:WAB393227 WJX393224:WJX393227 WTT393224:WTT393227 E458760:E458763 HH458760:HH458763 RD458760:RD458763 AAZ458760:AAZ458763 AKV458760:AKV458763 AUR458760:AUR458763 BEN458760:BEN458763 BOJ458760:BOJ458763 BYF458760:BYF458763 CIB458760:CIB458763 CRX458760:CRX458763 DBT458760:DBT458763 DLP458760:DLP458763 DVL458760:DVL458763 EFH458760:EFH458763 EPD458760:EPD458763 EYZ458760:EYZ458763 FIV458760:FIV458763 FSR458760:FSR458763 GCN458760:GCN458763 GMJ458760:GMJ458763 GWF458760:GWF458763 HGB458760:HGB458763 HPX458760:HPX458763 HZT458760:HZT458763 IJP458760:IJP458763 ITL458760:ITL458763 JDH458760:JDH458763 JND458760:JND458763 JWZ458760:JWZ458763 KGV458760:KGV458763 KQR458760:KQR458763 LAN458760:LAN458763 LKJ458760:LKJ458763 LUF458760:LUF458763 MEB458760:MEB458763 MNX458760:MNX458763 MXT458760:MXT458763 NHP458760:NHP458763 NRL458760:NRL458763 OBH458760:OBH458763 OLD458760:OLD458763 OUZ458760:OUZ458763 PEV458760:PEV458763 POR458760:POR458763 PYN458760:PYN458763 QIJ458760:QIJ458763 QSF458760:QSF458763 RCB458760:RCB458763 RLX458760:RLX458763 RVT458760:RVT458763 SFP458760:SFP458763 SPL458760:SPL458763 SZH458760:SZH458763 TJD458760:TJD458763 TSZ458760:TSZ458763 UCV458760:UCV458763 UMR458760:UMR458763 UWN458760:UWN458763 VGJ458760:VGJ458763 VQF458760:VQF458763 WAB458760:WAB458763 WJX458760:WJX458763 WTT458760:WTT458763 E524296:E524299 HH524296:HH524299 RD524296:RD524299 AAZ524296:AAZ524299 AKV524296:AKV524299 AUR524296:AUR524299 BEN524296:BEN524299 BOJ524296:BOJ524299 BYF524296:BYF524299 CIB524296:CIB524299 CRX524296:CRX524299 DBT524296:DBT524299 DLP524296:DLP524299 DVL524296:DVL524299 EFH524296:EFH524299 EPD524296:EPD524299 EYZ524296:EYZ524299 FIV524296:FIV524299 FSR524296:FSR524299 GCN524296:GCN524299 GMJ524296:GMJ524299 GWF524296:GWF524299 HGB524296:HGB524299 HPX524296:HPX524299 HZT524296:HZT524299 IJP524296:IJP524299 ITL524296:ITL524299 JDH524296:JDH524299 JND524296:JND524299 JWZ524296:JWZ524299 KGV524296:KGV524299 KQR524296:KQR524299 LAN524296:LAN524299 LKJ524296:LKJ524299 LUF524296:LUF524299 MEB524296:MEB524299 MNX524296:MNX524299 MXT524296:MXT524299 NHP524296:NHP524299 NRL524296:NRL524299 OBH524296:OBH524299 OLD524296:OLD524299 OUZ524296:OUZ524299 PEV524296:PEV524299 POR524296:POR524299 PYN524296:PYN524299 QIJ524296:QIJ524299 QSF524296:QSF524299 RCB524296:RCB524299 RLX524296:RLX524299 RVT524296:RVT524299 SFP524296:SFP524299 SPL524296:SPL524299 SZH524296:SZH524299 TJD524296:TJD524299 TSZ524296:TSZ524299 UCV524296:UCV524299 UMR524296:UMR524299 UWN524296:UWN524299 VGJ524296:VGJ524299 VQF524296:VQF524299 WAB524296:WAB524299 WJX524296:WJX524299 WTT524296:WTT524299 E589832:E589835 HH589832:HH589835 RD589832:RD589835 AAZ589832:AAZ589835 AKV589832:AKV589835 AUR589832:AUR589835 BEN589832:BEN589835 BOJ589832:BOJ589835 BYF589832:BYF589835 CIB589832:CIB589835 CRX589832:CRX589835 DBT589832:DBT589835 DLP589832:DLP589835 DVL589832:DVL589835 EFH589832:EFH589835 EPD589832:EPD589835 EYZ589832:EYZ589835 FIV589832:FIV589835 FSR589832:FSR589835 GCN589832:GCN589835 GMJ589832:GMJ589835 GWF589832:GWF589835 HGB589832:HGB589835 HPX589832:HPX589835 HZT589832:HZT589835 IJP589832:IJP589835 ITL589832:ITL589835 JDH589832:JDH589835 JND589832:JND589835 JWZ589832:JWZ589835 KGV589832:KGV589835 KQR589832:KQR589835 LAN589832:LAN589835 LKJ589832:LKJ589835 LUF589832:LUF589835 MEB589832:MEB589835 MNX589832:MNX589835 MXT589832:MXT589835 NHP589832:NHP589835 NRL589832:NRL589835 OBH589832:OBH589835 OLD589832:OLD589835 OUZ589832:OUZ589835 PEV589832:PEV589835 POR589832:POR589835 PYN589832:PYN589835 QIJ589832:QIJ589835 QSF589832:QSF589835 RCB589832:RCB589835 RLX589832:RLX589835 RVT589832:RVT589835 SFP589832:SFP589835 SPL589832:SPL589835 SZH589832:SZH589835 TJD589832:TJD589835 TSZ589832:TSZ589835 UCV589832:UCV589835 UMR589832:UMR589835 UWN589832:UWN589835 VGJ589832:VGJ589835 VQF589832:VQF589835 WAB589832:WAB589835 WJX589832:WJX589835 WTT589832:WTT589835 E655368:E655371 HH655368:HH655371 RD655368:RD655371 AAZ655368:AAZ655371 AKV655368:AKV655371 AUR655368:AUR655371 BEN655368:BEN655371 BOJ655368:BOJ655371 BYF655368:BYF655371 CIB655368:CIB655371 CRX655368:CRX655371 DBT655368:DBT655371 DLP655368:DLP655371 DVL655368:DVL655371 EFH655368:EFH655371 EPD655368:EPD655371 EYZ655368:EYZ655371 FIV655368:FIV655371 FSR655368:FSR655371 GCN655368:GCN655371 GMJ655368:GMJ655371 GWF655368:GWF655371 HGB655368:HGB655371 HPX655368:HPX655371 HZT655368:HZT655371 IJP655368:IJP655371 ITL655368:ITL655371 JDH655368:JDH655371 JND655368:JND655371 JWZ655368:JWZ655371 KGV655368:KGV655371 KQR655368:KQR655371 LAN655368:LAN655371 LKJ655368:LKJ655371 LUF655368:LUF655371 MEB655368:MEB655371 MNX655368:MNX655371 MXT655368:MXT655371 NHP655368:NHP655371 NRL655368:NRL655371 OBH655368:OBH655371 OLD655368:OLD655371 OUZ655368:OUZ655371 PEV655368:PEV655371 POR655368:POR655371 PYN655368:PYN655371 QIJ655368:QIJ655371 QSF655368:QSF655371 RCB655368:RCB655371 RLX655368:RLX655371 RVT655368:RVT655371 SFP655368:SFP655371 SPL655368:SPL655371 SZH655368:SZH655371 TJD655368:TJD655371 TSZ655368:TSZ655371 UCV655368:UCV655371 UMR655368:UMR655371 UWN655368:UWN655371 VGJ655368:VGJ655371 VQF655368:VQF655371 WAB655368:WAB655371 WJX655368:WJX655371 WTT655368:WTT655371 E720904:E720907 HH720904:HH720907 RD720904:RD720907 AAZ720904:AAZ720907 AKV720904:AKV720907 AUR720904:AUR720907 BEN720904:BEN720907 BOJ720904:BOJ720907 BYF720904:BYF720907 CIB720904:CIB720907 CRX720904:CRX720907 DBT720904:DBT720907 DLP720904:DLP720907 DVL720904:DVL720907 EFH720904:EFH720907 EPD720904:EPD720907 EYZ720904:EYZ720907 FIV720904:FIV720907 FSR720904:FSR720907 GCN720904:GCN720907 GMJ720904:GMJ720907 GWF720904:GWF720907 HGB720904:HGB720907 HPX720904:HPX720907 HZT720904:HZT720907 IJP720904:IJP720907 ITL720904:ITL720907 JDH720904:JDH720907 JND720904:JND720907 JWZ720904:JWZ720907 KGV720904:KGV720907 KQR720904:KQR720907 LAN720904:LAN720907 LKJ720904:LKJ720907 LUF720904:LUF720907 MEB720904:MEB720907 MNX720904:MNX720907 MXT720904:MXT720907 NHP720904:NHP720907 NRL720904:NRL720907 OBH720904:OBH720907 OLD720904:OLD720907 OUZ720904:OUZ720907 PEV720904:PEV720907 POR720904:POR720907 PYN720904:PYN720907 QIJ720904:QIJ720907 QSF720904:QSF720907 RCB720904:RCB720907 RLX720904:RLX720907 RVT720904:RVT720907 SFP720904:SFP720907 SPL720904:SPL720907 SZH720904:SZH720907 TJD720904:TJD720907 TSZ720904:TSZ720907 UCV720904:UCV720907 UMR720904:UMR720907 UWN720904:UWN720907 VGJ720904:VGJ720907 VQF720904:VQF720907 WAB720904:WAB720907 WJX720904:WJX720907 WTT720904:WTT720907 E786440:E786443 HH786440:HH786443 RD786440:RD786443 AAZ786440:AAZ786443 AKV786440:AKV786443 AUR786440:AUR786443 BEN786440:BEN786443 BOJ786440:BOJ786443 BYF786440:BYF786443 CIB786440:CIB786443 CRX786440:CRX786443 DBT786440:DBT786443 DLP786440:DLP786443 DVL786440:DVL786443 EFH786440:EFH786443 EPD786440:EPD786443 EYZ786440:EYZ786443 FIV786440:FIV786443 FSR786440:FSR786443 GCN786440:GCN786443 GMJ786440:GMJ786443 GWF786440:GWF786443 HGB786440:HGB786443 HPX786440:HPX786443 HZT786440:HZT786443 IJP786440:IJP786443 ITL786440:ITL786443 JDH786440:JDH786443 JND786440:JND786443 JWZ786440:JWZ786443 KGV786440:KGV786443 KQR786440:KQR786443 LAN786440:LAN786443 LKJ786440:LKJ786443 LUF786440:LUF786443 MEB786440:MEB786443 MNX786440:MNX786443 MXT786440:MXT786443 NHP786440:NHP786443 NRL786440:NRL786443 OBH786440:OBH786443 OLD786440:OLD786443 OUZ786440:OUZ786443 PEV786440:PEV786443 POR786440:POR786443 PYN786440:PYN786443 QIJ786440:QIJ786443 QSF786440:QSF786443 RCB786440:RCB786443 RLX786440:RLX786443 RVT786440:RVT786443 SFP786440:SFP786443 SPL786440:SPL786443 SZH786440:SZH786443 TJD786440:TJD786443 TSZ786440:TSZ786443 UCV786440:UCV786443 UMR786440:UMR786443 UWN786440:UWN786443 VGJ786440:VGJ786443 VQF786440:VQF786443 WAB786440:WAB786443 WJX786440:WJX786443 WTT786440:WTT786443 E851976:E851979 HH851976:HH851979 RD851976:RD851979 AAZ851976:AAZ851979 AKV851976:AKV851979 AUR851976:AUR851979 BEN851976:BEN851979 BOJ851976:BOJ851979 BYF851976:BYF851979 CIB851976:CIB851979 CRX851976:CRX851979 DBT851976:DBT851979 DLP851976:DLP851979 DVL851976:DVL851979 EFH851976:EFH851979 EPD851976:EPD851979 EYZ851976:EYZ851979 FIV851976:FIV851979 FSR851976:FSR851979 GCN851976:GCN851979 GMJ851976:GMJ851979 GWF851976:GWF851979 HGB851976:HGB851979 HPX851976:HPX851979 HZT851976:HZT851979 IJP851976:IJP851979 ITL851976:ITL851979 JDH851976:JDH851979 JND851976:JND851979 JWZ851976:JWZ851979 KGV851976:KGV851979 KQR851976:KQR851979 LAN851976:LAN851979 LKJ851976:LKJ851979 LUF851976:LUF851979 MEB851976:MEB851979 MNX851976:MNX851979 MXT851976:MXT851979 NHP851976:NHP851979 NRL851976:NRL851979 OBH851976:OBH851979 OLD851976:OLD851979 OUZ851976:OUZ851979 PEV851976:PEV851979 POR851976:POR851979 PYN851976:PYN851979 QIJ851976:QIJ851979 QSF851976:QSF851979 RCB851976:RCB851979 RLX851976:RLX851979 RVT851976:RVT851979 SFP851976:SFP851979 SPL851976:SPL851979 SZH851976:SZH851979 TJD851976:TJD851979 TSZ851976:TSZ851979 UCV851976:UCV851979 UMR851976:UMR851979 UWN851976:UWN851979 VGJ851976:VGJ851979 VQF851976:VQF851979 WAB851976:WAB851979 WJX851976:WJX851979 WTT851976:WTT851979 E917512:E917515 HH917512:HH917515 RD917512:RD917515 AAZ917512:AAZ917515 AKV917512:AKV917515 AUR917512:AUR917515 BEN917512:BEN917515 BOJ917512:BOJ917515 BYF917512:BYF917515 CIB917512:CIB917515 CRX917512:CRX917515 DBT917512:DBT917515 DLP917512:DLP917515 DVL917512:DVL917515 EFH917512:EFH917515 EPD917512:EPD917515 EYZ917512:EYZ917515 FIV917512:FIV917515 FSR917512:FSR917515 GCN917512:GCN917515 GMJ917512:GMJ917515 GWF917512:GWF917515 HGB917512:HGB917515 HPX917512:HPX917515 HZT917512:HZT917515 IJP917512:IJP917515 ITL917512:ITL917515 JDH917512:JDH917515 JND917512:JND917515 JWZ917512:JWZ917515 KGV917512:KGV917515 KQR917512:KQR917515 LAN917512:LAN917515 LKJ917512:LKJ917515 LUF917512:LUF917515 MEB917512:MEB917515 MNX917512:MNX917515 MXT917512:MXT917515 NHP917512:NHP917515 NRL917512:NRL917515 OBH917512:OBH917515 OLD917512:OLD917515 OUZ917512:OUZ917515 PEV917512:PEV917515 POR917512:POR917515 PYN917512:PYN917515 QIJ917512:QIJ917515 QSF917512:QSF917515 RCB917512:RCB917515 RLX917512:RLX917515 RVT917512:RVT917515 SFP917512:SFP917515 SPL917512:SPL917515 SZH917512:SZH917515 TJD917512:TJD917515 TSZ917512:TSZ917515 UCV917512:UCV917515 UMR917512:UMR917515 UWN917512:UWN917515 VGJ917512:VGJ917515 VQF917512:VQF917515 WAB917512:WAB917515 WJX917512:WJX917515 WTT917512:WTT917515 E983048:E983051 HH983048:HH983051 RD983048:RD983051 AAZ983048:AAZ983051 AKV983048:AKV983051 AUR983048:AUR983051 BEN983048:BEN983051 BOJ983048:BOJ983051 BYF983048:BYF983051 CIB983048:CIB983051 CRX983048:CRX983051 DBT983048:DBT983051 DLP983048:DLP983051 DVL983048:DVL983051 EFH983048:EFH983051 EPD983048:EPD983051 EYZ983048:EYZ983051 FIV983048:FIV983051 FSR983048:FSR983051 GCN983048:GCN983051 GMJ983048:GMJ983051 GWF983048:GWF983051 HGB983048:HGB983051 HPX983048:HPX983051 HZT983048:HZT983051 IJP983048:IJP983051 ITL983048:ITL983051 JDH983048:JDH983051 JND983048:JND983051 JWZ983048:JWZ983051 KGV983048:KGV983051 KQR983048:KQR983051 LAN983048:LAN983051 LKJ983048:LKJ983051 LUF983048:LUF983051 MEB983048:MEB983051 MNX983048:MNX983051 MXT983048:MXT983051 NHP983048:NHP983051 NRL983048:NRL983051 OBH983048:OBH983051 OLD983048:OLD983051 OUZ983048:OUZ983051 PEV983048:PEV983051 POR983048:POR983051 PYN983048:PYN983051 QIJ983048:QIJ983051 QSF983048:QSF983051 RCB983048:RCB983051 RLX983048:RLX983051 RVT983048:RVT983051 SFP983048:SFP983051 SPL983048:SPL983051 SZH983048:SZH983051 TJD983048:TJD983051 TSZ983048:TSZ983051 UCV983048:UCV983051 UMR983048:UMR983051 UWN983048:UWN983051 VGJ983048:VGJ983051 VQF983048:VQF983051 WAB983048:WAB983051 WJX983048:WJX983051 WTT983048:WTT983051 WAB983093:WAB983096 HK3:HK6 RG3:RG6 ABC3:ABC6 AKY3:AKY6 AUU3:AUU6 BEQ3:BEQ6 BOM3:BOM6 BYI3:BYI6 CIE3:CIE6 CSA3:CSA6 DBW3:DBW6 DLS3:DLS6 DVO3:DVO6 EFK3:EFK6 EPG3:EPG6 EZC3:EZC6 FIY3:FIY6 FSU3:FSU6 GCQ3:GCQ6 GMM3:GMM6 GWI3:GWI6 HGE3:HGE6 HQA3:HQA6 HZW3:HZW6 IJS3:IJS6 ITO3:ITO6 JDK3:JDK6 JNG3:JNG6 JXC3:JXC6 KGY3:KGY6 KQU3:KQU6 LAQ3:LAQ6 LKM3:LKM6 LUI3:LUI6 MEE3:MEE6 MOA3:MOA6 MXW3:MXW6 NHS3:NHS6 NRO3:NRO6 OBK3:OBK6 OLG3:OLG6 OVC3:OVC6 PEY3:PEY6 POU3:POU6 PYQ3:PYQ6 QIM3:QIM6 QSI3:QSI6 RCE3:RCE6 RMA3:RMA6 RVW3:RVW6 SFS3:SFS6 SPO3:SPO6 SZK3:SZK6 TJG3:TJG6 TTC3:TTC6 UCY3:UCY6 UMU3:UMU6 UWQ3:UWQ6 VGM3:VGM6 VQI3:VQI6 WAE3:WAE6 WKA3:WKA6 WTW3:WTW6 H65544:H65547 HK65544:HK65547 RG65544:RG65547 ABC65544:ABC65547 AKY65544:AKY65547 AUU65544:AUU65547 BEQ65544:BEQ65547 BOM65544:BOM65547 BYI65544:BYI65547 CIE65544:CIE65547 CSA65544:CSA65547 DBW65544:DBW65547 DLS65544:DLS65547 DVO65544:DVO65547 EFK65544:EFK65547 EPG65544:EPG65547 EZC65544:EZC65547 FIY65544:FIY65547 FSU65544:FSU65547 GCQ65544:GCQ65547 GMM65544:GMM65547 GWI65544:GWI65547 HGE65544:HGE65547 HQA65544:HQA65547 HZW65544:HZW65547 IJS65544:IJS65547 ITO65544:ITO65547 JDK65544:JDK65547 JNG65544:JNG65547 JXC65544:JXC65547 KGY65544:KGY65547 KQU65544:KQU65547 LAQ65544:LAQ65547 LKM65544:LKM65547 LUI65544:LUI65547 MEE65544:MEE65547 MOA65544:MOA65547 MXW65544:MXW65547 NHS65544:NHS65547 NRO65544:NRO65547 OBK65544:OBK65547 OLG65544:OLG65547 OVC65544:OVC65547 PEY65544:PEY65547 POU65544:POU65547 PYQ65544:PYQ65547 QIM65544:QIM65547 QSI65544:QSI65547 RCE65544:RCE65547 RMA65544:RMA65547 RVW65544:RVW65547 SFS65544:SFS65547 SPO65544:SPO65547 SZK65544:SZK65547 TJG65544:TJG65547 TTC65544:TTC65547 UCY65544:UCY65547 UMU65544:UMU65547 UWQ65544:UWQ65547 VGM65544:VGM65547 VQI65544:VQI65547 WAE65544:WAE65547 WKA65544:WKA65547 WTW65544:WTW65547 H131080:H131083 HK131080:HK131083 RG131080:RG131083 ABC131080:ABC131083 AKY131080:AKY131083 AUU131080:AUU131083 BEQ131080:BEQ131083 BOM131080:BOM131083 BYI131080:BYI131083 CIE131080:CIE131083 CSA131080:CSA131083 DBW131080:DBW131083 DLS131080:DLS131083 DVO131080:DVO131083 EFK131080:EFK131083 EPG131080:EPG131083 EZC131080:EZC131083 FIY131080:FIY131083 FSU131080:FSU131083 GCQ131080:GCQ131083 GMM131080:GMM131083 GWI131080:GWI131083 HGE131080:HGE131083 HQA131080:HQA131083 HZW131080:HZW131083 IJS131080:IJS131083 ITO131080:ITO131083 JDK131080:JDK131083 JNG131080:JNG131083 JXC131080:JXC131083 KGY131080:KGY131083 KQU131080:KQU131083 LAQ131080:LAQ131083 LKM131080:LKM131083 LUI131080:LUI131083 MEE131080:MEE131083 MOA131080:MOA131083 MXW131080:MXW131083 NHS131080:NHS131083 NRO131080:NRO131083 OBK131080:OBK131083 OLG131080:OLG131083 OVC131080:OVC131083 PEY131080:PEY131083 POU131080:POU131083 PYQ131080:PYQ131083 QIM131080:QIM131083 QSI131080:QSI131083 RCE131080:RCE131083 RMA131080:RMA131083 RVW131080:RVW131083 SFS131080:SFS131083 SPO131080:SPO131083 SZK131080:SZK131083 TJG131080:TJG131083 TTC131080:TTC131083 UCY131080:UCY131083 UMU131080:UMU131083 UWQ131080:UWQ131083 VGM131080:VGM131083 VQI131080:VQI131083 WAE131080:WAE131083 WKA131080:WKA131083 WTW131080:WTW131083 H196616:H196619 HK196616:HK196619 RG196616:RG196619 ABC196616:ABC196619 AKY196616:AKY196619 AUU196616:AUU196619 BEQ196616:BEQ196619 BOM196616:BOM196619 BYI196616:BYI196619 CIE196616:CIE196619 CSA196616:CSA196619 DBW196616:DBW196619 DLS196616:DLS196619 DVO196616:DVO196619 EFK196616:EFK196619 EPG196616:EPG196619 EZC196616:EZC196619 FIY196616:FIY196619 FSU196616:FSU196619 GCQ196616:GCQ196619 GMM196616:GMM196619 GWI196616:GWI196619 HGE196616:HGE196619 HQA196616:HQA196619 HZW196616:HZW196619 IJS196616:IJS196619 ITO196616:ITO196619 JDK196616:JDK196619 JNG196616:JNG196619 JXC196616:JXC196619 KGY196616:KGY196619 KQU196616:KQU196619 LAQ196616:LAQ196619 LKM196616:LKM196619 LUI196616:LUI196619 MEE196616:MEE196619 MOA196616:MOA196619 MXW196616:MXW196619 NHS196616:NHS196619 NRO196616:NRO196619 OBK196616:OBK196619 OLG196616:OLG196619 OVC196616:OVC196619 PEY196616:PEY196619 POU196616:POU196619 PYQ196616:PYQ196619 QIM196616:QIM196619 QSI196616:QSI196619 RCE196616:RCE196619 RMA196616:RMA196619 RVW196616:RVW196619 SFS196616:SFS196619 SPO196616:SPO196619 SZK196616:SZK196619 TJG196616:TJG196619 TTC196616:TTC196619 UCY196616:UCY196619 UMU196616:UMU196619 UWQ196616:UWQ196619 VGM196616:VGM196619 VQI196616:VQI196619 WAE196616:WAE196619 WKA196616:WKA196619 WTW196616:WTW196619 H262152:H262155 HK262152:HK262155 RG262152:RG262155 ABC262152:ABC262155 AKY262152:AKY262155 AUU262152:AUU262155 BEQ262152:BEQ262155 BOM262152:BOM262155 BYI262152:BYI262155 CIE262152:CIE262155 CSA262152:CSA262155 DBW262152:DBW262155 DLS262152:DLS262155 DVO262152:DVO262155 EFK262152:EFK262155 EPG262152:EPG262155 EZC262152:EZC262155 FIY262152:FIY262155 FSU262152:FSU262155 GCQ262152:GCQ262155 GMM262152:GMM262155 GWI262152:GWI262155 HGE262152:HGE262155 HQA262152:HQA262155 HZW262152:HZW262155 IJS262152:IJS262155 ITO262152:ITO262155 JDK262152:JDK262155 JNG262152:JNG262155 JXC262152:JXC262155 KGY262152:KGY262155 KQU262152:KQU262155 LAQ262152:LAQ262155 LKM262152:LKM262155 LUI262152:LUI262155 MEE262152:MEE262155 MOA262152:MOA262155 MXW262152:MXW262155 NHS262152:NHS262155 NRO262152:NRO262155 OBK262152:OBK262155 OLG262152:OLG262155 OVC262152:OVC262155 PEY262152:PEY262155 POU262152:POU262155 PYQ262152:PYQ262155 QIM262152:QIM262155 QSI262152:QSI262155 RCE262152:RCE262155 RMA262152:RMA262155 RVW262152:RVW262155 SFS262152:SFS262155 SPO262152:SPO262155 SZK262152:SZK262155 TJG262152:TJG262155 TTC262152:TTC262155 UCY262152:UCY262155 UMU262152:UMU262155 UWQ262152:UWQ262155 VGM262152:VGM262155 VQI262152:VQI262155 WAE262152:WAE262155 WKA262152:WKA262155 WTW262152:WTW262155 H327688:H327691 HK327688:HK327691 RG327688:RG327691 ABC327688:ABC327691 AKY327688:AKY327691 AUU327688:AUU327691 BEQ327688:BEQ327691 BOM327688:BOM327691 BYI327688:BYI327691 CIE327688:CIE327691 CSA327688:CSA327691 DBW327688:DBW327691 DLS327688:DLS327691 DVO327688:DVO327691 EFK327688:EFK327691 EPG327688:EPG327691 EZC327688:EZC327691 FIY327688:FIY327691 FSU327688:FSU327691 GCQ327688:GCQ327691 GMM327688:GMM327691 GWI327688:GWI327691 HGE327688:HGE327691 HQA327688:HQA327691 HZW327688:HZW327691 IJS327688:IJS327691 ITO327688:ITO327691 JDK327688:JDK327691 JNG327688:JNG327691 JXC327688:JXC327691 KGY327688:KGY327691 KQU327688:KQU327691 LAQ327688:LAQ327691 LKM327688:LKM327691 LUI327688:LUI327691 MEE327688:MEE327691 MOA327688:MOA327691 MXW327688:MXW327691 NHS327688:NHS327691 NRO327688:NRO327691 OBK327688:OBK327691 OLG327688:OLG327691 OVC327688:OVC327691 PEY327688:PEY327691 POU327688:POU327691 PYQ327688:PYQ327691 QIM327688:QIM327691 QSI327688:QSI327691 RCE327688:RCE327691 RMA327688:RMA327691 RVW327688:RVW327691 SFS327688:SFS327691 SPO327688:SPO327691 SZK327688:SZK327691 TJG327688:TJG327691 TTC327688:TTC327691 UCY327688:UCY327691 UMU327688:UMU327691 UWQ327688:UWQ327691 VGM327688:VGM327691 VQI327688:VQI327691 WAE327688:WAE327691 WKA327688:WKA327691 WTW327688:WTW327691 H393224:H393227 HK393224:HK393227 RG393224:RG393227 ABC393224:ABC393227 AKY393224:AKY393227 AUU393224:AUU393227 BEQ393224:BEQ393227 BOM393224:BOM393227 BYI393224:BYI393227 CIE393224:CIE393227 CSA393224:CSA393227 DBW393224:DBW393227 DLS393224:DLS393227 DVO393224:DVO393227 EFK393224:EFK393227 EPG393224:EPG393227 EZC393224:EZC393227 FIY393224:FIY393227 FSU393224:FSU393227 GCQ393224:GCQ393227 GMM393224:GMM393227 GWI393224:GWI393227 HGE393224:HGE393227 HQA393224:HQA393227 HZW393224:HZW393227 IJS393224:IJS393227 ITO393224:ITO393227 JDK393224:JDK393227 JNG393224:JNG393227 JXC393224:JXC393227 KGY393224:KGY393227 KQU393224:KQU393227 LAQ393224:LAQ393227 LKM393224:LKM393227 LUI393224:LUI393227 MEE393224:MEE393227 MOA393224:MOA393227 MXW393224:MXW393227 NHS393224:NHS393227 NRO393224:NRO393227 OBK393224:OBK393227 OLG393224:OLG393227 OVC393224:OVC393227 PEY393224:PEY393227 POU393224:POU393227 PYQ393224:PYQ393227 QIM393224:QIM393227 QSI393224:QSI393227 RCE393224:RCE393227 RMA393224:RMA393227 RVW393224:RVW393227 SFS393224:SFS393227 SPO393224:SPO393227 SZK393224:SZK393227 TJG393224:TJG393227 TTC393224:TTC393227 UCY393224:UCY393227 UMU393224:UMU393227 UWQ393224:UWQ393227 VGM393224:VGM393227 VQI393224:VQI393227 WAE393224:WAE393227 WKA393224:WKA393227 WTW393224:WTW393227 H458760:H458763 HK458760:HK458763 RG458760:RG458763 ABC458760:ABC458763 AKY458760:AKY458763 AUU458760:AUU458763 BEQ458760:BEQ458763 BOM458760:BOM458763 BYI458760:BYI458763 CIE458760:CIE458763 CSA458760:CSA458763 DBW458760:DBW458763 DLS458760:DLS458763 DVO458760:DVO458763 EFK458760:EFK458763 EPG458760:EPG458763 EZC458760:EZC458763 FIY458760:FIY458763 FSU458760:FSU458763 GCQ458760:GCQ458763 GMM458760:GMM458763 GWI458760:GWI458763 HGE458760:HGE458763 HQA458760:HQA458763 HZW458760:HZW458763 IJS458760:IJS458763 ITO458760:ITO458763 JDK458760:JDK458763 JNG458760:JNG458763 JXC458760:JXC458763 KGY458760:KGY458763 KQU458760:KQU458763 LAQ458760:LAQ458763 LKM458760:LKM458763 LUI458760:LUI458763 MEE458760:MEE458763 MOA458760:MOA458763 MXW458760:MXW458763 NHS458760:NHS458763 NRO458760:NRO458763 OBK458760:OBK458763 OLG458760:OLG458763 OVC458760:OVC458763 PEY458760:PEY458763 POU458760:POU458763 PYQ458760:PYQ458763 QIM458760:QIM458763 QSI458760:QSI458763 RCE458760:RCE458763 RMA458760:RMA458763 RVW458760:RVW458763 SFS458760:SFS458763 SPO458760:SPO458763 SZK458760:SZK458763 TJG458760:TJG458763 TTC458760:TTC458763 UCY458760:UCY458763 UMU458760:UMU458763 UWQ458760:UWQ458763 VGM458760:VGM458763 VQI458760:VQI458763 WAE458760:WAE458763 WKA458760:WKA458763 WTW458760:WTW458763 H524296:H524299 HK524296:HK524299 RG524296:RG524299 ABC524296:ABC524299 AKY524296:AKY524299 AUU524296:AUU524299 BEQ524296:BEQ524299 BOM524296:BOM524299 BYI524296:BYI524299 CIE524296:CIE524299 CSA524296:CSA524299 DBW524296:DBW524299 DLS524296:DLS524299 DVO524296:DVO524299 EFK524296:EFK524299 EPG524296:EPG524299 EZC524296:EZC524299 FIY524296:FIY524299 FSU524296:FSU524299 GCQ524296:GCQ524299 GMM524296:GMM524299 GWI524296:GWI524299 HGE524296:HGE524299 HQA524296:HQA524299 HZW524296:HZW524299 IJS524296:IJS524299 ITO524296:ITO524299 JDK524296:JDK524299 JNG524296:JNG524299 JXC524296:JXC524299 KGY524296:KGY524299 KQU524296:KQU524299 LAQ524296:LAQ524299 LKM524296:LKM524299 LUI524296:LUI524299 MEE524296:MEE524299 MOA524296:MOA524299 MXW524296:MXW524299 NHS524296:NHS524299 NRO524296:NRO524299 OBK524296:OBK524299 OLG524296:OLG524299 OVC524296:OVC524299 PEY524296:PEY524299 POU524296:POU524299 PYQ524296:PYQ524299 QIM524296:QIM524299 QSI524296:QSI524299 RCE524296:RCE524299 RMA524296:RMA524299 RVW524296:RVW524299 SFS524296:SFS524299 SPO524296:SPO524299 SZK524296:SZK524299 TJG524296:TJG524299 TTC524296:TTC524299 UCY524296:UCY524299 UMU524296:UMU524299 UWQ524296:UWQ524299 VGM524296:VGM524299 VQI524296:VQI524299 WAE524296:WAE524299 WKA524296:WKA524299 WTW524296:WTW524299 H589832:H589835 HK589832:HK589835 RG589832:RG589835 ABC589832:ABC589835 AKY589832:AKY589835 AUU589832:AUU589835 BEQ589832:BEQ589835 BOM589832:BOM589835 BYI589832:BYI589835 CIE589832:CIE589835 CSA589832:CSA589835 DBW589832:DBW589835 DLS589832:DLS589835 DVO589832:DVO589835 EFK589832:EFK589835 EPG589832:EPG589835 EZC589832:EZC589835 FIY589832:FIY589835 FSU589832:FSU589835 GCQ589832:GCQ589835 GMM589832:GMM589835 GWI589832:GWI589835 HGE589832:HGE589835 HQA589832:HQA589835 HZW589832:HZW589835 IJS589832:IJS589835 ITO589832:ITO589835 JDK589832:JDK589835 JNG589832:JNG589835 JXC589832:JXC589835 KGY589832:KGY589835 KQU589832:KQU589835 LAQ589832:LAQ589835 LKM589832:LKM589835 LUI589832:LUI589835 MEE589832:MEE589835 MOA589832:MOA589835 MXW589832:MXW589835 NHS589832:NHS589835 NRO589832:NRO589835 OBK589832:OBK589835 OLG589832:OLG589835 OVC589832:OVC589835 PEY589832:PEY589835 POU589832:POU589835 PYQ589832:PYQ589835 QIM589832:QIM589835 QSI589832:QSI589835 RCE589832:RCE589835 RMA589832:RMA589835 RVW589832:RVW589835 SFS589832:SFS589835 SPO589832:SPO589835 SZK589832:SZK589835 TJG589832:TJG589835 TTC589832:TTC589835 UCY589832:UCY589835 UMU589832:UMU589835 UWQ589832:UWQ589835 VGM589832:VGM589835 VQI589832:VQI589835 WAE589832:WAE589835 WKA589832:WKA589835 WTW589832:WTW589835 H655368:H655371 HK655368:HK655371 RG655368:RG655371 ABC655368:ABC655371 AKY655368:AKY655371 AUU655368:AUU655371 BEQ655368:BEQ655371 BOM655368:BOM655371 BYI655368:BYI655371 CIE655368:CIE655371 CSA655368:CSA655371 DBW655368:DBW655371 DLS655368:DLS655371 DVO655368:DVO655371 EFK655368:EFK655371 EPG655368:EPG655371 EZC655368:EZC655371 FIY655368:FIY655371 FSU655368:FSU655371 GCQ655368:GCQ655371 GMM655368:GMM655371 GWI655368:GWI655371 HGE655368:HGE655371 HQA655368:HQA655371 HZW655368:HZW655371 IJS655368:IJS655371 ITO655368:ITO655371 JDK655368:JDK655371 JNG655368:JNG655371 JXC655368:JXC655371 KGY655368:KGY655371 KQU655368:KQU655371 LAQ655368:LAQ655371 LKM655368:LKM655371 LUI655368:LUI655371 MEE655368:MEE655371 MOA655368:MOA655371 MXW655368:MXW655371 NHS655368:NHS655371 NRO655368:NRO655371 OBK655368:OBK655371 OLG655368:OLG655371 OVC655368:OVC655371 PEY655368:PEY655371 POU655368:POU655371 PYQ655368:PYQ655371 QIM655368:QIM655371 QSI655368:QSI655371 RCE655368:RCE655371 RMA655368:RMA655371 RVW655368:RVW655371 SFS655368:SFS655371 SPO655368:SPO655371 SZK655368:SZK655371 TJG655368:TJG655371 TTC655368:TTC655371 UCY655368:UCY655371 UMU655368:UMU655371 UWQ655368:UWQ655371 VGM655368:VGM655371 VQI655368:VQI655371 WAE655368:WAE655371 WKA655368:WKA655371 WTW655368:WTW655371 H720904:H720907 HK720904:HK720907 RG720904:RG720907 ABC720904:ABC720907 AKY720904:AKY720907 AUU720904:AUU720907 BEQ720904:BEQ720907 BOM720904:BOM720907 BYI720904:BYI720907 CIE720904:CIE720907 CSA720904:CSA720907 DBW720904:DBW720907 DLS720904:DLS720907 DVO720904:DVO720907 EFK720904:EFK720907 EPG720904:EPG720907 EZC720904:EZC720907 FIY720904:FIY720907 FSU720904:FSU720907 GCQ720904:GCQ720907 GMM720904:GMM720907 GWI720904:GWI720907 HGE720904:HGE720907 HQA720904:HQA720907 HZW720904:HZW720907 IJS720904:IJS720907 ITO720904:ITO720907 JDK720904:JDK720907 JNG720904:JNG720907 JXC720904:JXC720907 KGY720904:KGY720907 KQU720904:KQU720907 LAQ720904:LAQ720907 LKM720904:LKM720907 LUI720904:LUI720907 MEE720904:MEE720907 MOA720904:MOA720907 MXW720904:MXW720907 NHS720904:NHS720907 NRO720904:NRO720907 OBK720904:OBK720907 OLG720904:OLG720907 OVC720904:OVC720907 PEY720904:PEY720907 POU720904:POU720907 PYQ720904:PYQ720907 QIM720904:QIM720907 QSI720904:QSI720907 RCE720904:RCE720907 RMA720904:RMA720907 RVW720904:RVW720907 SFS720904:SFS720907 SPO720904:SPO720907 SZK720904:SZK720907 TJG720904:TJG720907 TTC720904:TTC720907 UCY720904:UCY720907 UMU720904:UMU720907 UWQ720904:UWQ720907 VGM720904:VGM720907 VQI720904:VQI720907 WAE720904:WAE720907 WKA720904:WKA720907 WTW720904:WTW720907 H786440:H786443 HK786440:HK786443 RG786440:RG786443 ABC786440:ABC786443 AKY786440:AKY786443 AUU786440:AUU786443 BEQ786440:BEQ786443 BOM786440:BOM786443 BYI786440:BYI786443 CIE786440:CIE786443 CSA786440:CSA786443 DBW786440:DBW786443 DLS786440:DLS786443 DVO786440:DVO786443 EFK786440:EFK786443 EPG786440:EPG786443 EZC786440:EZC786443 FIY786440:FIY786443 FSU786440:FSU786443 GCQ786440:GCQ786443 GMM786440:GMM786443 GWI786440:GWI786443 HGE786440:HGE786443 HQA786440:HQA786443 HZW786440:HZW786443 IJS786440:IJS786443 ITO786440:ITO786443 JDK786440:JDK786443 JNG786440:JNG786443 JXC786440:JXC786443 KGY786440:KGY786443 KQU786440:KQU786443 LAQ786440:LAQ786443 LKM786440:LKM786443 LUI786440:LUI786443 MEE786440:MEE786443 MOA786440:MOA786443 MXW786440:MXW786443 NHS786440:NHS786443 NRO786440:NRO786443 OBK786440:OBK786443 OLG786440:OLG786443 OVC786440:OVC786443 PEY786440:PEY786443 POU786440:POU786443 PYQ786440:PYQ786443 QIM786440:QIM786443 QSI786440:QSI786443 RCE786440:RCE786443 RMA786440:RMA786443 RVW786440:RVW786443 SFS786440:SFS786443 SPO786440:SPO786443 SZK786440:SZK786443 TJG786440:TJG786443 TTC786440:TTC786443 UCY786440:UCY786443 UMU786440:UMU786443 UWQ786440:UWQ786443 VGM786440:VGM786443 VQI786440:VQI786443 WAE786440:WAE786443 WKA786440:WKA786443 WTW786440:WTW786443 H851976:H851979 HK851976:HK851979 RG851976:RG851979 ABC851976:ABC851979 AKY851976:AKY851979 AUU851976:AUU851979 BEQ851976:BEQ851979 BOM851976:BOM851979 BYI851976:BYI851979 CIE851976:CIE851979 CSA851976:CSA851979 DBW851976:DBW851979 DLS851976:DLS851979 DVO851976:DVO851979 EFK851976:EFK851979 EPG851976:EPG851979 EZC851976:EZC851979 FIY851976:FIY851979 FSU851976:FSU851979 GCQ851976:GCQ851979 GMM851976:GMM851979 GWI851976:GWI851979 HGE851976:HGE851979 HQA851976:HQA851979 HZW851976:HZW851979 IJS851976:IJS851979 ITO851976:ITO851979 JDK851976:JDK851979 JNG851976:JNG851979 JXC851976:JXC851979 KGY851976:KGY851979 KQU851976:KQU851979 LAQ851976:LAQ851979 LKM851976:LKM851979 LUI851976:LUI851979 MEE851976:MEE851979 MOA851976:MOA851979 MXW851976:MXW851979 NHS851976:NHS851979 NRO851976:NRO851979 OBK851976:OBK851979 OLG851976:OLG851979 OVC851976:OVC851979 PEY851976:PEY851979 POU851976:POU851979 PYQ851976:PYQ851979 QIM851976:QIM851979 QSI851976:QSI851979 RCE851976:RCE851979 RMA851976:RMA851979 RVW851976:RVW851979 SFS851976:SFS851979 SPO851976:SPO851979 SZK851976:SZK851979 TJG851976:TJG851979 TTC851976:TTC851979 UCY851976:UCY851979 UMU851976:UMU851979 UWQ851976:UWQ851979 VGM851976:VGM851979 VQI851976:VQI851979 WAE851976:WAE851979 WKA851976:WKA851979 WTW851976:WTW851979 H917512:H917515 HK917512:HK917515 RG917512:RG917515 ABC917512:ABC917515 AKY917512:AKY917515 AUU917512:AUU917515 BEQ917512:BEQ917515 BOM917512:BOM917515 BYI917512:BYI917515 CIE917512:CIE917515 CSA917512:CSA917515 DBW917512:DBW917515 DLS917512:DLS917515 DVO917512:DVO917515 EFK917512:EFK917515 EPG917512:EPG917515 EZC917512:EZC917515 FIY917512:FIY917515 FSU917512:FSU917515 GCQ917512:GCQ917515 GMM917512:GMM917515 GWI917512:GWI917515 HGE917512:HGE917515 HQA917512:HQA917515 HZW917512:HZW917515 IJS917512:IJS917515 ITO917512:ITO917515 JDK917512:JDK917515 JNG917512:JNG917515 JXC917512:JXC917515 KGY917512:KGY917515 KQU917512:KQU917515 LAQ917512:LAQ917515 LKM917512:LKM917515 LUI917512:LUI917515 MEE917512:MEE917515 MOA917512:MOA917515 MXW917512:MXW917515 NHS917512:NHS917515 NRO917512:NRO917515 OBK917512:OBK917515 OLG917512:OLG917515 OVC917512:OVC917515 PEY917512:PEY917515 POU917512:POU917515 PYQ917512:PYQ917515 QIM917512:QIM917515 QSI917512:QSI917515 RCE917512:RCE917515 RMA917512:RMA917515 RVW917512:RVW917515 SFS917512:SFS917515 SPO917512:SPO917515 SZK917512:SZK917515 TJG917512:TJG917515 TTC917512:TTC917515 UCY917512:UCY917515 UMU917512:UMU917515 UWQ917512:UWQ917515 VGM917512:VGM917515 VQI917512:VQI917515 WAE917512:WAE917515 WKA917512:WKA917515 WTW917512:WTW917515 H983048:H983051 HK983048:HK983051 RG983048:RG983051 ABC983048:ABC983051 AKY983048:AKY983051 AUU983048:AUU983051 BEQ983048:BEQ983051 BOM983048:BOM983051 BYI983048:BYI983051 CIE983048:CIE983051 CSA983048:CSA983051 DBW983048:DBW983051 DLS983048:DLS983051 DVO983048:DVO983051 EFK983048:EFK983051 EPG983048:EPG983051 EZC983048:EZC983051 FIY983048:FIY983051 FSU983048:FSU983051 GCQ983048:GCQ983051 GMM983048:GMM983051 GWI983048:GWI983051 HGE983048:HGE983051 HQA983048:HQA983051 HZW983048:HZW983051 IJS983048:IJS983051 ITO983048:ITO983051 JDK983048:JDK983051 JNG983048:JNG983051 JXC983048:JXC983051 KGY983048:KGY983051 KQU983048:KQU983051 LAQ983048:LAQ983051 LKM983048:LKM983051 LUI983048:LUI983051 MEE983048:MEE983051 MOA983048:MOA983051 MXW983048:MXW983051 NHS983048:NHS983051 NRO983048:NRO983051 OBK983048:OBK983051 OLG983048:OLG983051 OVC983048:OVC983051 PEY983048:PEY983051 POU983048:POU983051 PYQ983048:PYQ983051 QIM983048:QIM983051 QSI983048:QSI983051 RCE983048:RCE983051 RMA983048:RMA983051 RVW983048:RVW983051 SFS983048:SFS983051 SPO983048:SPO983051 SZK983048:SZK983051 TJG983048:TJG983051 TTC983048:TTC983051 UCY983048:UCY983051 UMU983048:UMU983051 UWQ983048:UWQ983051 VGM983048:VGM983051 VQI983048:VQI983051 WAE983048:WAE983051 WKA983048:WKA983051 WTW983048:WTW983051 WTT983093:WTT983096 HH8:HH11 RD8:RD11 AAZ8:AAZ11 AKV8:AKV11 AUR8:AUR11 BEN8:BEN11 BOJ8:BOJ11 BYF8:BYF11 CIB8:CIB11 CRX8:CRX11 DBT8:DBT11 DLP8:DLP11 DVL8:DVL11 EFH8:EFH11 EPD8:EPD11 EYZ8:EYZ11 FIV8:FIV11 FSR8:FSR11 GCN8:GCN11 GMJ8:GMJ11 GWF8:GWF11 HGB8:HGB11 HPX8:HPX11 HZT8:HZT11 IJP8:IJP11 ITL8:ITL11 JDH8:JDH11 JND8:JND11 JWZ8:JWZ11 KGV8:KGV11 KQR8:KQR11 LAN8:LAN11 LKJ8:LKJ11 LUF8:LUF11 MEB8:MEB11 MNX8:MNX11 MXT8:MXT11 NHP8:NHP11 NRL8:NRL11 OBH8:OBH11 OLD8:OLD11 OUZ8:OUZ11 PEV8:PEV11 POR8:POR11 PYN8:PYN11 QIJ8:QIJ11 QSF8:QSF11 RCB8:RCB11 RLX8:RLX11 RVT8:RVT11 SFP8:SFP11 SPL8:SPL11 SZH8:SZH11 TJD8:TJD11 TSZ8:TSZ11 UCV8:UCV11 UMR8:UMR11 UWN8:UWN11 VGJ8:VGJ11 VQF8:VQF11 WAB8:WAB11 WJX8:WJX11 WTT8:WTT11 E65549:E65552 HH65549:HH65552 RD65549:RD65552 AAZ65549:AAZ65552 AKV65549:AKV65552 AUR65549:AUR65552 BEN65549:BEN65552 BOJ65549:BOJ65552 BYF65549:BYF65552 CIB65549:CIB65552 CRX65549:CRX65552 DBT65549:DBT65552 DLP65549:DLP65552 DVL65549:DVL65552 EFH65549:EFH65552 EPD65549:EPD65552 EYZ65549:EYZ65552 FIV65549:FIV65552 FSR65549:FSR65552 GCN65549:GCN65552 GMJ65549:GMJ65552 GWF65549:GWF65552 HGB65549:HGB65552 HPX65549:HPX65552 HZT65549:HZT65552 IJP65549:IJP65552 ITL65549:ITL65552 JDH65549:JDH65552 JND65549:JND65552 JWZ65549:JWZ65552 KGV65549:KGV65552 KQR65549:KQR65552 LAN65549:LAN65552 LKJ65549:LKJ65552 LUF65549:LUF65552 MEB65549:MEB65552 MNX65549:MNX65552 MXT65549:MXT65552 NHP65549:NHP65552 NRL65549:NRL65552 OBH65549:OBH65552 OLD65549:OLD65552 OUZ65549:OUZ65552 PEV65549:PEV65552 POR65549:POR65552 PYN65549:PYN65552 QIJ65549:QIJ65552 QSF65549:QSF65552 RCB65549:RCB65552 RLX65549:RLX65552 RVT65549:RVT65552 SFP65549:SFP65552 SPL65549:SPL65552 SZH65549:SZH65552 TJD65549:TJD65552 TSZ65549:TSZ65552 UCV65549:UCV65552 UMR65549:UMR65552 UWN65549:UWN65552 VGJ65549:VGJ65552 VQF65549:VQF65552 WAB65549:WAB65552 WJX65549:WJX65552 WTT65549:WTT65552 E131085:E131088 HH131085:HH131088 RD131085:RD131088 AAZ131085:AAZ131088 AKV131085:AKV131088 AUR131085:AUR131088 BEN131085:BEN131088 BOJ131085:BOJ131088 BYF131085:BYF131088 CIB131085:CIB131088 CRX131085:CRX131088 DBT131085:DBT131088 DLP131085:DLP131088 DVL131085:DVL131088 EFH131085:EFH131088 EPD131085:EPD131088 EYZ131085:EYZ131088 FIV131085:FIV131088 FSR131085:FSR131088 GCN131085:GCN131088 GMJ131085:GMJ131088 GWF131085:GWF131088 HGB131085:HGB131088 HPX131085:HPX131088 HZT131085:HZT131088 IJP131085:IJP131088 ITL131085:ITL131088 JDH131085:JDH131088 JND131085:JND131088 JWZ131085:JWZ131088 KGV131085:KGV131088 KQR131085:KQR131088 LAN131085:LAN131088 LKJ131085:LKJ131088 LUF131085:LUF131088 MEB131085:MEB131088 MNX131085:MNX131088 MXT131085:MXT131088 NHP131085:NHP131088 NRL131085:NRL131088 OBH131085:OBH131088 OLD131085:OLD131088 OUZ131085:OUZ131088 PEV131085:PEV131088 POR131085:POR131088 PYN131085:PYN131088 QIJ131085:QIJ131088 QSF131085:QSF131088 RCB131085:RCB131088 RLX131085:RLX131088 RVT131085:RVT131088 SFP131085:SFP131088 SPL131085:SPL131088 SZH131085:SZH131088 TJD131085:TJD131088 TSZ131085:TSZ131088 UCV131085:UCV131088 UMR131085:UMR131088 UWN131085:UWN131088 VGJ131085:VGJ131088 VQF131085:VQF131088 WAB131085:WAB131088 WJX131085:WJX131088 WTT131085:WTT131088 E196621:E196624 HH196621:HH196624 RD196621:RD196624 AAZ196621:AAZ196624 AKV196621:AKV196624 AUR196621:AUR196624 BEN196621:BEN196624 BOJ196621:BOJ196624 BYF196621:BYF196624 CIB196621:CIB196624 CRX196621:CRX196624 DBT196621:DBT196624 DLP196621:DLP196624 DVL196621:DVL196624 EFH196621:EFH196624 EPD196621:EPD196624 EYZ196621:EYZ196624 FIV196621:FIV196624 FSR196621:FSR196624 GCN196621:GCN196624 GMJ196621:GMJ196624 GWF196621:GWF196624 HGB196621:HGB196624 HPX196621:HPX196624 HZT196621:HZT196624 IJP196621:IJP196624 ITL196621:ITL196624 JDH196621:JDH196624 JND196621:JND196624 JWZ196621:JWZ196624 KGV196621:KGV196624 KQR196621:KQR196624 LAN196621:LAN196624 LKJ196621:LKJ196624 LUF196621:LUF196624 MEB196621:MEB196624 MNX196621:MNX196624 MXT196621:MXT196624 NHP196621:NHP196624 NRL196621:NRL196624 OBH196621:OBH196624 OLD196621:OLD196624 OUZ196621:OUZ196624 PEV196621:PEV196624 POR196621:POR196624 PYN196621:PYN196624 QIJ196621:QIJ196624 QSF196621:QSF196624 RCB196621:RCB196624 RLX196621:RLX196624 RVT196621:RVT196624 SFP196621:SFP196624 SPL196621:SPL196624 SZH196621:SZH196624 TJD196621:TJD196624 TSZ196621:TSZ196624 UCV196621:UCV196624 UMR196621:UMR196624 UWN196621:UWN196624 VGJ196621:VGJ196624 VQF196621:VQF196624 WAB196621:WAB196624 WJX196621:WJX196624 WTT196621:WTT196624 E262157:E262160 HH262157:HH262160 RD262157:RD262160 AAZ262157:AAZ262160 AKV262157:AKV262160 AUR262157:AUR262160 BEN262157:BEN262160 BOJ262157:BOJ262160 BYF262157:BYF262160 CIB262157:CIB262160 CRX262157:CRX262160 DBT262157:DBT262160 DLP262157:DLP262160 DVL262157:DVL262160 EFH262157:EFH262160 EPD262157:EPD262160 EYZ262157:EYZ262160 FIV262157:FIV262160 FSR262157:FSR262160 GCN262157:GCN262160 GMJ262157:GMJ262160 GWF262157:GWF262160 HGB262157:HGB262160 HPX262157:HPX262160 HZT262157:HZT262160 IJP262157:IJP262160 ITL262157:ITL262160 JDH262157:JDH262160 JND262157:JND262160 JWZ262157:JWZ262160 KGV262157:KGV262160 KQR262157:KQR262160 LAN262157:LAN262160 LKJ262157:LKJ262160 LUF262157:LUF262160 MEB262157:MEB262160 MNX262157:MNX262160 MXT262157:MXT262160 NHP262157:NHP262160 NRL262157:NRL262160 OBH262157:OBH262160 OLD262157:OLD262160 OUZ262157:OUZ262160 PEV262157:PEV262160 POR262157:POR262160 PYN262157:PYN262160 QIJ262157:QIJ262160 QSF262157:QSF262160 RCB262157:RCB262160 RLX262157:RLX262160 RVT262157:RVT262160 SFP262157:SFP262160 SPL262157:SPL262160 SZH262157:SZH262160 TJD262157:TJD262160 TSZ262157:TSZ262160 UCV262157:UCV262160 UMR262157:UMR262160 UWN262157:UWN262160 VGJ262157:VGJ262160 VQF262157:VQF262160 WAB262157:WAB262160 WJX262157:WJX262160 WTT262157:WTT262160 E327693:E327696 HH327693:HH327696 RD327693:RD327696 AAZ327693:AAZ327696 AKV327693:AKV327696 AUR327693:AUR327696 BEN327693:BEN327696 BOJ327693:BOJ327696 BYF327693:BYF327696 CIB327693:CIB327696 CRX327693:CRX327696 DBT327693:DBT327696 DLP327693:DLP327696 DVL327693:DVL327696 EFH327693:EFH327696 EPD327693:EPD327696 EYZ327693:EYZ327696 FIV327693:FIV327696 FSR327693:FSR327696 GCN327693:GCN327696 GMJ327693:GMJ327696 GWF327693:GWF327696 HGB327693:HGB327696 HPX327693:HPX327696 HZT327693:HZT327696 IJP327693:IJP327696 ITL327693:ITL327696 JDH327693:JDH327696 JND327693:JND327696 JWZ327693:JWZ327696 KGV327693:KGV327696 KQR327693:KQR327696 LAN327693:LAN327696 LKJ327693:LKJ327696 LUF327693:LUF327696 MEB327693:MEB327696 MNX327693:MNX327696 MXT327693:MXT327696 NHP327693:NHP327696 NRL327693:NRL327696 OBH327693:OBH327696 OLD327693:OLD327696 OUZ327693:OUZ327696 PEV327693:PEV327696 POR327693:POR327696 PYN327693:PYN327696 QIJ327693:QIJ327696 QSF327693:QSF327696 RCB327693:RCB327696 RLX327693:RLX327696 RVT327693:RVT327696 SFP327693:SFP327696 SPL327693:SPL327696 SZH327693:SZH327696 TJD327693:TJD327696 TSZ327693:TSZ327696 UCV327693:UCV327696 UMR327693:UMR327696 UWN327693:UWN327696 VGJ327693:VGJ327696 VQF327693:VQF327696 WAB327693:WAB327696 WJX327693:WJX327696 WTT327693:WTT327696 E393229:E393232 HH393229:HH393232 RD393229:RD393232 AAZ393229:AAZ393232 AKV393229:AKV393232 AUR393229:AUR393232 BEN393229:BEN393232 BOJ393229:BOJ393232 BYF393229:BYF393232 CIB393229:CIB393232 CRX393229:CRX393232 DBT393229:DBT393232 DLP393229:DLP393232 DVL393229:DVL393232 EFH393229:EFH393232 EPD393229:EPD393232 EYZ393229:EYZ393232 FIV393229:FIV393232 FSR393229:FSR393232 GCN393229:GCN393232 GMJ393229:GMJ393232 GWF393229:GWF393232 HGB393229:HGB393232 HPX393229:HPX393232 HZT393229:HZT393232 IJP393229:IJP393232 ITL393229:ITL393232 JDH393229:JDH393232 JND393229:JND393232 JWZ393229:JWZ393232 KGV393229:KGV393232 KQR393229:KQR393232 LAN393229:LAN393232 LKJ393229:LKJ393232 LUF393229:LUF393232 MEB393229:MEB393232 MNX393229:MNX393232 MXT393229:MXT393232 NHP393229:NHP393232 NRL393229:NRL393232 OBH393229:OBH393232 OLD393229:OLD393232 OUZ393229:OUZ393232 PEV393229:PEV393232 POR393229:POR393232 PYN393229:PYN393232 QIJ393229:QIJ393232 QSF393229:QSF393232 RCB393229:RCB393232 RLX393229:RLX393232 RVT393229:RVT393232 SFP393229:SFP393232 SPL393229:SPL393232 SZH393229:SZH393232 TJD393229:TJD393232 TSZ393229:TSZ393232 UCV393229:UCV393232 UMR393229:UMR393232 UWN393229:UWN393232 VGJ393229:VGJ393232 VQF393229:VQF393232 WAB393229:WAB393232 WJX393229:WJX393232 WTT393229:WTT393232 E458765:E458768 HH458765:HH458768 RD458765:RD458768 AAZ458765:AAZ458768 AKV458765:AKV458768 AUR458765:AUR458768 BEN458765:BEN458768 BOJ458765:BOJ458768 BYF458765:BYF458768 CIB458765:CIB458768 CRX458765:CRX458768 DBT458765:DBT458768 DLP458765:DLP458768 DVL458765:DVL458768 EFH458765:EFH458768 EPD458765:EPD458768 EYZ458765:EYZ458768 FIV458765:FIV458768 FSR458765:FSR458768 GCN458765:GCN458768 GMJ458765:GMJ458768 GWF458765:GWF458768 HGB458765:HGB458768 HPX458765:HPX458768 HZT458765:HZT458768 IJP458765:IJP458768 ITL458765:ITL458768 JDH458765:JDH458768 JND458765:JND458768 JWZ458765:JWZ458768 KGV458765:KGV458768 KQR458765:KQR458768 LAN458765:LAN458768 LKJ458765:LKJ458768 LUF458765:LUF458768 MEB458765:MEB458768 MNX458765:MNX458768 MXT458765:MXT458768 NHP458765:NHP458768 NRL458765:NRL458768 OBH458765:OBH458768 OLD458765:OLD458768 OUZ458765:OUZ458768 PEV458765:PEV458768 POR458765:POR458768 PYN458765:PYN458768 QIJ458765:QIJ458768 QSF458765:QSF458768 RCB458765:RCB458768 RLX458765:RLX458768 RVT458765:RVT458768 SFP458765:SFP458768 SPL458765:SPL458768 SZH458765:SZH458768 TJD458765:TJD458768 TSZ458765:TSZ458768 UCV458765:UCV458768 UMR458765:UMR458768 UWN458765:UWN458768 VGJ458765:VGJ458768 VQF458765:VQF458768 WAB458765:WAB458768 WJX458765:WJX458768 WTT458765:WTT458768 E524301:E524304 HH524301:HH524304 RD524301:RD524304 AAZ524301:AAZ524304 AKV524301:AKV524304 AUR524301:AUR524304 BEN524301:BEN524304 BOJ524301:BOJ524304 BYF524301:BYF524304 CIB524301:CIB524304 CRX524301:CRX524304 DBT524301:DBT524304 DLP524301:DLP524304 DVL524301:DVL524304 EFH524301:EFH524304 EPD524301:EPD524304 EYZ524301:EYZ524304 FIV524301:FIV524304 FSR524301:FSR524304 GCN524301:GCN524304 GMJ524301:GMJ524304 GWF524301:GWF524304 HGB524301:HGB524304 HPX524301:HPX524304 HZT524301:HZT524304 IJP524301:IJP524304 ITL524301:ITL524304 JDH524301:JDH524304 JND524301:JND524304 JWZ524301:JWZ524304 KGV524301:KGV524304 KQR524301:KQR524304 LAN524301:LAN524304 LKJ524301:LKJ524304 LUF524301:LUF524304 MEB524301:MEB524304 MNX524301:MNX524304 MXT524301:MXT524304 NHP524301:NHP524304 NRL524301:NRL524304 OBH524301:OBH524304 OLD524301:OLD524304 OUZ524301:OUZ524304 PEV524301:PEV524304 POR524301:POR524304 PYN524301:PYN524304 QIJ524301:QIJ524304 QSF524301:QSF524304 RCB524301:RCB524304 RLX524301:RLX524304 RVT524301:RVT524304 SFP524301:SFP524304 SPL524301:SPL524304 SZH524301:SZH524304 TJD524301:TJD524304 TSZ524301:TSZ524304 UCV524301:UCV524304 UMR524301:UMR524304 UWN524301:UWN524304 VGJ524301:VGJ524304 VQF524301:VQF524304 WAB524301:WAB524304 WJX524301:WJX524304 WTT524301:WTT524304 E589837:E589840 HH589837:HH589840 RD589837:RD589840 AAZ589837:AAZ589840 AKV589837:AKV589840 AUR589837:AUR589840 BEN589837:BEN589840 BOJ589837:BOJ589840 BYF589837:BYF589840 CIB589837:CIB589840 CRX589837:CRX589840 DBT589837:DBT589840 DLP589837:DLP589840 DVL589837:DVL589840 EFH589837:EFH589840 EPD589837:EPD589840 EYZ589837:EYZ589840 FIV589837:FIV589840 FSR589837:FSR589840 GCN589837:GCN589840 GMJ589837:GMJ589840 GWF589837:GWF589840 HGB589837:HGB589840 HPX589837:HPX589840 HZT589837:HZT589840 IJP589837:IJP589840 ITL589837:ITL589840 JDH589837:JDH589840 JND589837:JND589840 JWZ589837:JWZ589840 KGV589837:KGV589840 KQR589837:KQR589840 LAN589837:LAN589840 LKJ589837:LKJ589840 LUF589837:LUF589840 MEB589837:MEB589840 MNX589837:MNX589840 MXT589837:MXT589840 NHP589837:NHP589840 NRL589837:NRL589840 OBH589837:OBH589840 OLD589837:OLD589840 OUZ589837:OUZ589840 PEV589837:PEV589840 POR589837:POR589840 PYN589837:PYN589840 QIJ589837:QIJ589840 QSF589837:QSF589840 RCB589837:RCB589840 RLX589837:RLX589840 RVT589837:RVT589840 SFP589837:SFP589840 SPL589837:SPL589840 SZH589837:SZH589840 TJD589837:TJD589840 TSZ589837:TSZ589840 UCV589837:UCV589840 UMR589837:UMR589840 UWN589837:UWN589840 VGJ589837:VGJ589840 VQF589837:VQF589840 WAB589837:WAB589840 WJX589837:WJX589840 WTT589837:WTT589840 E655373:E655376 HH655373:HH655376 RD655373:RD655376 AAZ655373:AAZ655376 AKV655373:AKV655376 AUR655373:AUR655376 BEN655373:BEN655376 BOJ655373:BOJ655376 BYF655373:BYF655376 CIB655373:CIB655376 CRX655373:CRX655376 DBT655373:DBT655376 DLP655373:DLP655376 DVL655373:DVL655376 EFH655373:EFH655376 EPD655373:EPD655376 EYZ655373:EYZ655376 FIV655373:FIV655376 FSR655373:FSR655376 GCN655373:GCN655376 GMJ655373:GMJ655376 GWF655373:GWF655376 HGB655373:HGB655376 HPX655373:HPX655376 HZT655373:HZT655376 IJP655373:IJP655376 ITL655373:ITL655376 JDH655373:JDH655376 JND655373:JND655376 JWZ655373:JWZ655376 KGV655373:KGV655376 KQR655373:KQR655376 LAN655373:LAN655376 LKJ655373:LKJ655376 LUF655373:LUF655376 MEB655373:MEB655376 MNX655373:MNX655376 MXT655373:MXT655376 NHP655373:NHP655376 NRL655373:NRL655376 OBH655373:OBH655376 OLD655373:OLD655376 OUZ655373:OUZ655376 PEV655373:PEV655376 POR655373:POR655376 PYN655373:PYN655376 QIJ655373:QIJ655376 QSF655373:QSF655376 RCB655373:RCB655376 RLX655373:RLX655376 RVT655373:RVT655376 SFP655373:SFP655376 SPL655373:SPL655376 SZH655373:SZH655376 TJD655373:TJD655376 TSZ655373:TSZ655376 UCV655373:UCV655376 UMR655373:UMR655376 UWN655373:UWN655376 VGJ655373:VGJ655376 VQF655373:VQF655376 WAB655373:WAB655376 WJX655373:WJX655376 WTT655373:WTT655376 E720909:E720912 HH720909:HH720912 RD720909:RD720912 AAZ720909:AAZ720912 AKV720909:AKV720912 AUR720909:AUR720912 BEN720909:BEN720912 BOJ720909:BOJ720912 BYF720909:BYF720912 CIB720909:CIB720912 CRX720909:CRX720912 DBT720909:DBT720912 DLP720909:DLP720912 DVL720909:DVL720912 EFH720909:EFH720912 EPD720909:EPD720912 EYZ720909:EYZ720912 FIV720909:FIV720912 FSR720909:FSR720912 GCN720909:GCN720912 GMJ720909:GMJ720912 GWF720909:GWF720912 HGB720909:HGB720912 HPX720909:HPX720912 HZT720909:HZT720912 IJP720909:IJP720912 ITL720909:ITL720912 JDH720909:JDH720912 JND720909:JND720912 JWZ720909:JWZ720912 KGV720909:KGV720912 KQR720909:KQR720912 LAN720909:LAN720912 LKJ720909:LKJ720912 LUF720909:LUF720912 MEB720909:MEB720912 MNX720909:MNX720912 MXT720909:MXT720912 NHP720909:NHP720912 NRL720909:NRL720912 OBH720909:OBH720912 OLD720909:OLD720912 OUZ720909:OUZ720912 PEV720909:PEV720912 POR720909:POR720912 PYN720909:PYN720912 QIJ720909:QIJ720912 QSF720909:QSF720912 RCB720909:RCB720912 RLX720909:RLX720912 RVT720909:RVT720912 SFP720909:SFP720912 SPL720909:SPL720912 SZH720909:SZH720912 TJD720909:TJD720912 TSZ720909:TSZ720912 UCV720909:UCV720912 UMR720909:UMR720912 UWN720909:UWN720912 VGJ720909:VGJ720912 VQF720909:VQF720912 WAB720909:WAB720912 WJX720909:WJX720912 WTT720909:WTT720912 E786445:E786448 HH786445:HH786448 RD786445:RD786448 AAZ786445:AAZ786448 AKV786445:AKV786448 AUR786445:AUR786448 BEN786445:BEN786448 BOJ786445:BOJ786448 BYF786445:BYF786448 CIB786445:CIB786448 CRX786445:CRX786448 DBT786445:DBT786448 DLP786445:DLP786448 DVL786445:DVL786448 EFH786445:EFH786448 EPD786445:EPD786448 EYZ786445:EYZ786448 FIV786445:FIV786448 FSR786445:FSR786448 GCN786445:GCN786448 GMJ786445:GMJ786448 GWF786445:GWF786448 HGB786445:HGB786448 HPX786445:HPX786448 HZT786445:HZT786448 IJP786445:IJP786448 ITL786445:ITL786448 JDH786445:JDH786448 JND786445:JND786448 JWZ786445:JWZ786448 KGV786445:KGV786448 KQR786445:KQR786448 LAN786445:LAN786448 LKJ786445:LKJ786448 LUF786445:LUF786448 MEB786445:MEB786448 MNX786445:MNX786448 MXT786445:MXT786448 NHP786445:NHP786448 NRL786445:NRL786448 OBH786445:OBH786448 OLD786445:OLD786448 OUZ786445:OUZ786448 PEV786445:PEV786448 POR786445:POR786448 PYN786445:PYN786448 QIJ786445:QIJ786448 QSF786445:QSF786448 RCB786445:RCB786448 RLX786445:RLX786448 RVT786445:RVT786448 SFP786445:SFP786448 SPL786445:SPL786448 SZH786445:SZH786448 TJD786445:TJD786448 TSZ786445:TSZ786448 UCV786445:UCV786448 UMR786445:UMR786448 UWN786445:UWN786448 VGJ786445:VGJ786448 VQF786445:VQF786448 WAB786445:WAB786448 WJX786445:WJX786448 WTT786445:WTT786448 E851981:E851984 HH851981:HH851984 RD851981:RD851984 AAZ851981:AAZ851984 AKV851981:AKV851984 AUR851981:AUR851984 BEN851981:BEN851984 BOJ851981:BOJ851984 BYF851981:BYF851984 CIB851981:CIB851984 CRX851981:CRX851984 DBT851981:DBT851984 DLP851981:DLP851984 DVL851981:DVL851984 EFH851981:EFH851984 EPD851981:EPD851984 EYZ851981:EYZ851984 FIV851981:FIV851984 FSR851981:FSR851984 GCN851981:GCN851984 GMJ851981:GMJ851984 GWF851981:GWF851984 HGB851981:HGB851984 HPX851981:HPX851984 HZT851981:HZT851984 IJP851981:IJP851984 ITL851981:ITL851984 JDH851981:JDH851984 JND851981:JND851984 JWZ851981:JWZ851984 KGV851981:KGV851984 KQR851981:KQR851984 LAN851981:LAN851984 LKJ851981:LKJ851984 LUF851981:LUF851984 MEB851981:MEB851984 MNX851981:MNX851984 MXT851981:MXT851984 NHP851981:NHP851984 NRL851981:NRL851984 OBH851981:OBH851984 OLD851981:OLD851984 OUZ851981:OUZ851984 PEV851981:PEV851984 POR851981:POR851984 PYN851981:PYN851984 QIJ851981:QIJ851984 QSF851981:QSF851984 RCB851981:RCB851984 RLX851981:RLX851984 RVT851981:RVT851984 SFP851981:SFP851984 SPL851981:SPL851984 SZH851981:SZH851984 TJD851981:TJD851984 TSZ851981:TSZ851984 UCV851981:UCV851984 UMR851981:UMR851984 UWN851981:UWN851984 VGJ851981:VGJ851984 VQF851981:VQF851984 WAB851981:WAB851984 WJX851981:WJX851984 WTT851981:WTT851984 E917517:E917520 HH917517:HH917520 RD917517:RD917520 AAZ917517:AAZ917520 AKV917517:AKV917520 AUR917517:AUR917520 BEN917517:BEN917520 BOJ917517:BOJ917520 BYF917517:BYF917520 CIB917517:CIB917520 CRX917517:CRX917520 DBT917517:DBT917520 DLP917517:DLP917520 DVL917517:DVL917520 EFH917517:EFH917520 EPD917517:EPD917520 EYZ917517:EYZ917520 FIV917517:FIV917520 FSR917517:FSR917520 GCN917517:GCN917520 GMJ917517:GMJ917520 GWF917517:GWF917520 HGB917517:HGB917520 HPX917517:HPX917520 HZT917517:HZT917520 IJP917517:IJP917520 ITL917517:ITL917520 JDH917517:JDH917520 JND917517:JND917520 JWZ917517:JWZ917520 KGV917517:KGV917520 KQR917517:KQR917520 LAN917517:LAN917520 LKJ917517:LKJ917520 LUF917517:LUF917520 MEB917517:MEB917520 MNX917517:MNX917520 MXT917517:MXT917520 NHP917517:NHP917520 NRL917517:NRL917520 OBH917517:OBH917520 OLD917517:OLD917520 OUZ917517:OUZ917520 PEV917517:PEV917520 POR917517:POR917520 PYN917517:PYN917520 QIJ917517:QIJ917520 QSF917517:QSF917520 RCB917517:RCB917520 RLX917517:RLX917520 RVT917517:RVT917520 SFP917517:SFP917520 SPL917517:SPL917520 SZH917517:SZH917520 TJD917517:TJD917520 TSZ917517:TSZ917520 UCV917517:UCV917520 UMR917517:UMR917520 UWN917517:UWN917520 VGJ917517:VGJ917520 VQF917517:VQF917520 WAB917517:WAB917520 WJX917517:WJX917520 WTT917517:WTT917520 E983053:E983056 HH983053:HH983056 RD983053:RD983056 AAZ983053:AAZ983056 AKV983053:AKV983056 AUR983053:AUR983056 BEN983053:BEN983056 BOJ983053:BOJ983056 BYF983053:BYF983056 CIB983053:CIB983056 CRX983053:CRX983056 DBT983053:DBT983056 DLP983053:DLP983056 DVL983053:DVL983056 EFH983053:EFH983056 EPD983053:EPD983056 EYZ983053:EYZ983056 FIV983053:FIV983056 FSR983053:FSR983056 GCN983053:GCN983056 GMJ983053:GMJ983056 GWF983053:GWF983056 HGB983053:HGB983056 HPX983053:HPX983056 HZT983053:HZT983056 IJP983053:IJP983056 ITL983053:ITL983056 JDH983053:JDH983056 JND983053:JND983056 JWZ983053:JWZ983056 KGV983053:KGV983056 KQR983053:KQR983056 LAN983053:LAN983056 LKJ983053:LKJ983056 LUF983053:LUF983056 MEB983053:MEB983056 MNX983053:MNX983056 MXT983053:MXT983056 NHP983053:NHP983056 NRL983053:NRL983056 OBH983053:OBH983056 OLD983053:OLD983056 OUZ983053:OUZ983056 PEV983053:PEV983056 POR983053:POR983056 PYN983053:PYN983056 QIJ983053:QIJ983056 QSF983053:QSF983056 RCB983053:RCB983056 RLX983053:RLX983056 RVT983053:RVT983056 SFP983053:SFP983056 SPL983053:SPL983056 SZH983053:SZH983056 TJD983053:TJD983056 TSZ983053:TSZ983056 UCV983053:UCV983056 UMR983053:UMR983056 UWN983053:UWN983056 VGJ983053:VGJ983056 VQF983053:VQF983056 WAB983053:WAB983056 WJX983053:WJX983056 WTT983053:WTT983056 H113:H116 HK8:HK11 RG8:RG11 ABC8:ABC11 AKY8:AKY11 AUU8:AUU11 BEQ8:BEQ11 BOM8:BOM11 BYI8:BYI11 CIE8:CIE11 CSA8:CSA11 DBW8:DBW11 DLS8:DLS11 DVO8:DVO11 EFK8:EFK11 EPG8:EPG11 EZC8:EZC11 FIY8:FIY11 FSU8:FSU11 GCQ8:GCQ11 GMM8:GMM11 GWI8:GWI11 HGE8:HGE11 HQA8:HQA11 HZW8:HZW11 IJS8:IJS11 ITO8:ITO11 JDK8:JDK11 JNG8:JNG11 JXC8:JXC11 KGY8:KGY11 KQU8:KQU11 LAQ8:LAQ11 LKM8:LKM11 LUI8:LUI11 MEE8:MEE11 MOA8:MOA11 MXW8:MXW11 NHS8:NHS11 NRO8:NRO11 OBK8:OBK11 OLG8:OLG11 OVC8:OVC11 PEY8:PEY11 POU8:POU11 PYQ8:PYQ11 QIM8:QIM11 QSI8:QSI11 RCE8:RCE11 RMA8:RMA11 RVW8:RVW11 SFS8:SFS11 SPO8:SPO11 SZK8:SZK11 TJG8:TJG11 TTC8:TTC11 UCY8:UCY11 UMU8:UMU11 UWQ8:UWQ11 VGM8:VGM11 VQI8:VQI11 WAE8:WAE11 WKA8:WKA11 WTW8:WTW11 H65549:H65552 HK65549:HK65552 RG65549:RG65552 ABC65549:ABC65552 AKY65549:AKY65552 AUU65549:AUU65552 BEQ65549:BEQ65552 BOM65549:BOM65552 BYI65549:BYI65552 CIE65549:CIE65552 CSA65549:CSA65552 DBW65549:DBW65552 DLS65549:DLS65552 DVO65549:DVO65552 EFK65549:EFK65552 EPG65549:EPG65552 EZC65549:EZC65552 FIY65549:FIY65552 FSU65549:FSU65552 GCQ65549:GCQ65552 GMM65549:GMM65552 GWI65549:GWI65552 HGE65549:HGE65552 HQA65549:HQA65552 HZW65549:HZW65552 IJS65549:IJS65552 ITO65549:ITO65552 JDK65549:JDK65552 JNG65549:JNG65552 JXC65549:JXC65552 KGY65549:KGY65552 KQU65549:KQU65552 LAQ65549:LAQ65552 LKM65549:LKM65552 LUI65549:LUI65552 MEE65549:MEE65552 MOA65549:MOA65552 MXW65549:MXW65552 NHS65549:NHS65552 NRO65549:NRO65552 OBK65549:OBK65552 OLG65549:OLG65552 OVC65549:OVC65552 PEY65549:PEY65552 POU65549:POU65552 PYQ65549:PYQ65552 QIM65549:QIM65552 QSI65549:QSI65552 RCE65549:RCE65552 RMA65549:RMA65552 RVW65549:RVW65552 SFS65549:SFS65552 SPO65549:SPO65552 SZK65549:SZK65552 TJG65549:TJG65552 TTC65549:TTC65552 UCY65549:UCY65552 UMU65549:UMU65552 UWQ65549:UWQ65552 VGM65549:VGM65552 VQI65549:VQI65552 WAE65549:WAE65552 WKA65549:WKA65552 WTW65549:WTW65552 H131085:H131088 HK131085:HK131088 RG131085:RG131088 ABC131085:ABC131088 AKY131085:AKY131088 AUU131085:AUU131088 BEQ131085:BEQ131088 BOM131085:BOM131088 BYI131085:BYI131088 CIE131085:CIE131088 CSA131085:CSA131088 DBW131085:DBW131088 DLS131085:DLS131088 DVO131085:DVO131088 EFK131085:EFK131088 EPG131085:EPG131088 EZC131085:EZC131088 FIY131085:FIY131088 FSU131085:FSU131088 GCQ131085:GCQ131088 GMM131085:GMM131088 GWI131085:GWI131088 HGE131085:HGE131088 HQA131085:HQA131088 HZW131085:HZW131088 IJS131085:IJS131088 ITO131085:ITO131088 JDK131085:JDK131088 JNG131085:JNG131088 JXC131085:JXC131088 KGY131085:KGY131088 KQU131085:KQU131088 LAQ131085:LAQ131088 LKM131085:LKM131088 LUI131085:LUI131088 MEE131085:MEE131088 MOA131085:MOA131088 MXW131085:MXW131088 NHS131085:NHS131088 NRO131085:NRO131088 OBK131085:OBK131088 OLG131085:OLG131088 OVC131085:OVC131088 PEY131085:PEY131088 POU131085:POU131088 PYQ131085:PYQ131088 QIM131085:QIM131088 QSI131085:QSI131088 RCE131085:RCE131088 RMA131085:RMA131088 RVW131085:RVW131088 SFS131085:SFS131088 SPO131085:SPO131088 SZK131085:SZK131088 TJG131085:TJG131088 TTC131085:TTC131088 UCY131085:UCY131088 UMU131085:UMU131088 UWQ131085:UWQ131088 VGM131085:VGM131088 VQI131085:VQI131088 WAE131085:WAE131088 WKA131085:WKA131088 WTW131085:WTW131088 H196621:H196624 HK196621:HK196624 RG196621:RG196624 ABC196621:ABC196624 AKY196621:AKY196624 AUU196621:AUU196624 BEQ196621:BEQ196624 BOM196621:BOM196624 BYI196621:BYI196624 CIE196621:CIE196624 CSA196621:CSA196624 DBW196621:DBW196624 DLS196621:DLS196624 DVO196621:DVO196624 EFK196621:EFK196624 EPG196621:EPG196624 EZC196621:EZC196624 FIY196621:FIY196624 FSU196621:FSU196624 GCQ196621:GCQ196624 GMM196621:GMM196624 GWI196621:GWI196624 HGE196621:HGE196624 HQA196621:HQA196624 HZW196621:HZW196624 IJS196621:IJS196624 ITO196621:ITO196624 JDK196621:JDK196624 JNG196621:JNG196624 JXC196621:JXC196624 KGY196621:KGY196624 KQU196621:KQU196624 LAQ196621:LAQ196624 LKM196621:LKM196624 LUI196621:LUI196624 MEE196621:MEE196624 MOA196621:MOA196624 MXW196621:MXW196624 NHS196621:NHS196624 NRO196621:NRO196624 OBK196621:OBK196624 OLG196621:OLG196624 OVC196621:OVC196624 PEY196621:PEY196624 POU196621:POU196624 PYQ196621:PYQ196624 QIM196621:QIM196624 QSI196621:QSI196624 RCE196621:RCE196624 RMA196621:RMA196624 RVW196621:RVW196624 SFS196621:SFS196624 SPO196621:SPO196624 SZK196621:SZK196624 TJG196621:TJG196624 TTC196621:TTC196624 UCY196621:UCY196624 UMU196621:UMU196624 UWQ196621:UWQ196624 VGM196621:VGM196624 VQI196621:VQI196624 WAE196621:WAE196624 WKA196621:WKA196624 WTW196621:WTW196624 H262157:H262160 HK262157:HK262160 RG262157:RG262160 ABC262157:ABC262160 AKY262157:AKY262160 AUU262157:AUU262160 BEQ262157:BEQ262160 BOM262157:BOM262160 BYI262157:BYI262160 CIE262157:CIE262160 CSA262157:CSA262160 DBW262157:DBW262160 DLS262157:DLS262160 DVO262157:DVO262160 EFK262157:EFK262160 EPG262157:EPG262160 EZC262157:EZC262160 FIY262157:FIY262160 FSU262157:FSU262160 GCQ262157:GCQ262160 GMM262157:GMM262160 GWI262157:GWI262160 HGE262157:HGE262160 HQA262157:HQA262160 HZW262157:HZW262160 IJS262157:IJS262160 ITO262157:ITO262160 JDK262157:JDK262160 JNG262157:JNG262160 JXC262157:JXC262160 KGY262157:KGY262160 KQU262157:KQU262160 LAQ262157:LAQ262160 LKM262157:LKM262160 LUI262157:LUI262160 MEE262157:MEE262160 MOA262157:MOA262160 MXW262157:MXW262160 NHS262157:NHS262160 NRO262157:NRO262160 OBK262157:OBK262160 OLG262157:OLG262160 OVC262157:OVC262160 PEY262157:PEY262160 POU262157:POU262160 PYQ262157:PYQ262160 QIM262157:QIM262160 QSI262157:QSI262160 RCE262157:RCE262160 RMA262157:RMA262160 RVW262157:RVW262160 SFS262157:SFS262160 SPO262157:SPO262160 SZK262157:SZK262160 TJG262157:TJG262160 TTC262157:TTC262160 UCY262157:UCY262160 UMU262157:UMU262160 UWQ262157:UWQ262160 VGM262157:VGM262160 VQI262157:VQI262160 WAE262157:WAE262160 WKA262157:WKA262160 WTW262157:WTW262160 H327693:H327696 HK327693:HK327696 RG327693:RG327696 ABC327693:ABC327696 AKY327693:AKY327696 AUU327693:AUU327696 BEQ327693:BEQ327696 BOM327693:BOM327696 BYI327693:BYI327696 CIE327693:CIE327696 CSA327693:CSA327696 DBW327693:DBW327696 DLS327693:DLS327696 DVO327693:DVO327696 EFK327693:EFK327696 EPG327693:EPG327696 EZC327693:EZC327696 FIY327693:FIY327696 FSU327693:FSU327696 GCQ327693:GCQ327696 GMM327693:GMM327696 GWI327693:GWI327696 HGE327693:HGE327696 HQA327693:HQA327696 HZW327693:HZW327696 IJS327693:IJS327696 ITO327693:ITO327696 JDK327693:JDK327696 JNG327693:JNG327696 JXC327693:JXC327696 KGY327693:KGY327696 KQU327693:KQU327696 LAQ327693:LAQ327696 LKM327693:LKM327696 LUI327693:LUI327696 MEE327693:MEE327696 MOA327693:MOA327696 MXW327693:MXW327696 NHS327693:NHS327696 NRO327693:NRO327696 OBK327693:OBK327696 OLG327693:OLG327696 OVC327693:OVC327696 PEY327693:PEY327696 POU327693:POU327696 PYQ327693:PYQ327696 QIM327693:QIM327696 QSI327693:QSI327696 RCE327693:RCE327696 RMA327693:RMA327696 RVW327693:RVW327696 SFS327693:SFS327696 SPO327693:SPO327696 SZK327693:SZK327696 TJG327693:TJG327696 TTC327693:TTC327696 UCY327693:UCY327696 UMU327693:UMU327696 UWQ327693:UWQ327696 VGM327693:VGM327696 VQI327693:VQI327696 WAE327693:WAE327696 WKA327693:WKA327696 WTW327693:WTW327696 H393229:H393232 HK393229:HK393232 RG393229:RG393232 ABC393229:ABC393232 AKY393229:AKY393232 AUU393229:AUU393232 BEQ393229:BEQ393232 BOM393229:BOM393232 BYI393229:BYI393232 CIE393229:CIE393232 CSA393229:CSA393232 DBW393229:DBW393232 DLS393229:DLS393232 DVO393229:DVO393232 EFK393229:EFK393232 EPG393229:EPG393232 EZC393229:EZC393232 FIY393229:FIY393232 FSU393229:FSU393232 GCQ393229:GCQ393232 GMM393229:GMM393232 GWI393229:GWI393232 HGE393229:HGE393232 HQA393229:HQA393232 HZW393229:HZW393232 IJS393229:IJS393232 ITO393229:ITO393232 JDK393229:JDK393232 JNG393229:JNG393232 JXC393229:JXC393232 KGY393229:KGY393232 KQU393229:KQU393232 LAQ393229:LAQ393232 LKM393229:LKM393232 LUI393229:LUI393232 MEE393229:MEE393232 MOA393229:MOA393232 MXW393229:MXW393232 NHS393229:NHS393232 NRO393229:NRO393232 OBK393229:OBK393232 OLG393229:OLG393232 OVC393229:OVC393232 PEY393229:PEY393232 POU393229:POU393232 PYQ393229:PYQ393232 QIM393229:QIM393232 QSI393229:QSI393232 RCE393229:RCE393232 RMA393229:RMA393232 RVW393229:RVW393232 SFS393229:SFS393232 SPO393229:SPO393232 SZK393229:SZK393232 TJG393229:TJG393232 TTC393229:TTC393232 UCY393229:UCY393232 UMU393229:UMU393232 UWQ393229:UWQ393232 VGM393229:VGM393232 VQI393229:VQI393232 WAE393229:WAE393232 WKA393229:WKA393232 WTW393229:WTW393232 H458765:H458768 HK458765:HK458768 RG458765:RG458768 ABC458765:ABC458768 AKY458765:AKY458768 AUU458765:AUU458768 BEQ458765:BEQ458768 BOM458765:BOM458768 BYI458765:BYI458768 CIE458765:CIE458768 CSA458765:CSA458768 DBW458765:DBW458768 DLS458765:DLS458768 DVO458765:DVO458768 EFK458765:EFK458768 EPG458765:EPG458768 EZC458765:EZC458768 FIY458765:FIY458768 FSU458765:FSU458768 GCQ458765:GCQ458768 GMM458765:GMM458768 GWI458765:GWI458768 HGE458765:HGE458768 HQA458765:HQA458768 HZW458765:HZW458768 IJS458765:IJS458768 ITO458765:ITO458768 JDK458765:JDK458768 JNG458765:JNG458768 JXC458765:JXC458768 KGY458765:KGY458768 KQU458765:KQU458768 LAQ458765:LAQ458768 LKM458765:LKM458768 LUI458765:LUI458768 MEE458765:MEE458768 MOA458765:MOA458768 MXW458765:MXW458768 NHS458765:NHS458768 NRO458765:NRO458768 OBK458765:OBK458768 OLG458765:OLG458768 OVC458765:OVC458768 PEY458765:PEY458768 POU458765:POU458768 PYQ458765:PYQ458768 QIM458765:QIM458768 QSI458765:QSI458768 RCE458765:RCE458768 RMA458765:RMA458768 RVW458765:RVW458768 SFS458765:SFS458768 SPO458765:SPO458768 SZK458765:SZK458768 TJG458765:TJG458768 TTC458765:TTC458768 UCY458765:UCY458768 UMU458765:UMU458768 UWQ458765:UWQ458768 VGM458765:VGM458768 VQI458765:VQI458768 WAE458765:WAE458768 WKA458765:WKA458768 WTW458765:WTW458768 H524301:H524304 HK524301:HK524304 RG524301:RG524304 ABC524301:ABC524304 AKY524301:AKY524304 AUU524301:AUU524304 BEQ524301:BEQ524304 BOM524301:BOM524304 BYI524301:BYI524304 CIE524301:CIE524304 CSA524301:CSA524304 DBW524301:DBW524304 DLS524301:DLS524304 DVO524301:DVO524304 EFK524301:EFK524304 EPG524301:EPG524304 EZC524301:EZC524304 FIY524301:FIY524304 FSU524301:FSU524304 GCQ524301:GCQ524304 GMM524301:GMM524304 GWI524301:GWI524304 HGE524301:HGE524304 HQA524301:HQA524304 HZW524301:HZW524304 IJS524301:IJS524304 ITO524301:ITO524304 JDK524301:JDK524304 JNG524301:JNG524304 JXC524301:JXC524304 KGY524301:KGY524304 KQU524301:KQU524304 LAQ524301:LAQ524304 LKM524301:LKM524304 LUI524301:LUI524304 MEE524301:MEE524304 MOA524301:MOA524304 MXW524301:MXW524304 NHS524301:NHS524304 NRO524301:NRO524304 OBK524301:OBK524304 OLG524301:OLG524304 OVC524301:OVC524304 PEY524301:PEY524304 POU524301:POU524304 PYQ524301:PYQ524304 QIM524301:QIM524304 QSI524301:QSI524304 RCE524301:RCE524304 RMA524301:RMA524304 RVW524301:RVW524304 SFS524301:SFS524304 SPO524301:SPO524304 SZK524301:SZK524304 TJG524301:TJG524304 TTC524301:TTC524304 UCY524301:UCY524304 UMU524301:UMU524304 UWQ524301:UWQ524304 VGM524301:VGM524304 VQI524301:VQI524304 WAE524301:WAE524304 WKA524301:WKA524304 WTW524301:WTW524304 H589837:H589840 HK589837:HK589840 RG589837:RG589840 ABC589837:ABC589840 AKY589837:AKY589840 AUU589837:AUU589840 BEQ589837:BEQ589840 BOM589837:BOM589840 BYI589837:BYI589840 CIE589837:CIE589840 CSA589837:CSA589840 DBW589837:DBW589840 DLS589837:DLS589840 DVO589837:DVO589840 EFK589837:EFK589840 EPG589837:EPG589840 EZC589837:EZC589840 FIY589837:FIY589840 FSU589837:FSU589840 GCQ589837:GCQ589840 GMM589837:GMM589840 GWI589837:GWI589840 HGE589837:HGE589840 HQA589837:HQA589840 HZW589837:HZW589840 IJS589837:IJS589840 ITO589837:ITO589840 JDK589837:JDK589840 JNG589837:JNG589840 JXC589837:JXC589840 KGY589837:KGY589840 KQU589837:KQU589840 LAQ589837:LAQ589840 LKM589837:LKM589840 LUI589837:LUI589840 MEE589837:MEE589840 MOA589837:MOA589840 MXW589837:MXW589840 NHS589837:NHS589840 NRO589837:NRO589840 OBK589837:OBK589840 OLG589837:OLG589840 OVC589837:OVC589840 PEY589837:PEY589840 POU589837:POU589840 PYQ589837:PYQ589840 QIM589837:QIM589840 QSI589837:QSI589840 RCE589837:RCE589840 RMA589837:RMA589840 RVW589837:RVW589840 SFS589837:SFS589840 SPO589837:SPO589840 SZK589837:SZK589840 TJG589837:TJG589840 TTC589837:TTC589840 UCY589837:UCY589840 UMU589837:UMU589840 UWQ589837:UWQ589840 VGM589837:VGM589840 VQI589837:VQI589840 WAE589837:WAE589840 WKA589837:WKA589840 WTW589837:WTW589840 H655373:H655376 HK655373:HK655376 RG655373:RG655376 ABC655373:ABC655376 AKY655373:AKY655376 AUU655373:AUU655376 BEQ655373:BEQ655376 BOM655373:BOM655376 BYI655373:BYI655376 CIE655373:CIE655376 CSA655373:CSA655376 DBW655373:DBW655376 DLS655373:DLS655376 DVO655373:DVO655376 EFK655373:EFK655376 EPG655373:EPG655376 EZC655373:EZC655376 FIY655373:FIY655376 FSU655373:FSU655376 GCQ655373:GCQ655376 GMM655373:GMM655376 GWI655373:GWI655376 HGE655373:HGE655376 HQA655373:HQA655376 HZW655373:HZW655376 IJS655373:IJS655376 ITO655373:ITO655376 JDK655373:JDK655376 JNG655373:JNG655376 JXC655373:JXC655376 KGY655373:KGY655376 KQU655373:KQU655376 LAQ655373:LAQ655376 LKM655373:LKM655376 LUI655373:LUI655376 MEE655373:MEE655376 MOA655373:MOA655376 MXW655373:MXW655376 NHS655373:NHS655376 NRO655373:NRO655376 OBK655373:OBK655376 OLG655373:OLG655376 OVC655373:OVC655376 PEY655373:PEY655376 POU655373:POU655376 PYQ655373:PYQ655376 QIM655373:QIM655376 QSI655373:QSI655376 RCE655373:RCE655376 RMA655373:RMA655376 RVW655373:RVW655376 SFS655373:SFS655376 SPO655373:SPO655376 SZK655373:SZK655376 TJG655373:TJG655376 TTC655373:TTC655376 UCY655373:UCY655376 UMU655373:UMU655376 UWQ655373:UWQ655376 VGM655373:VGM655376 VQI655373:VQI655376 WAE655373:WAE655376 WKA655373:WKA655376 WTW655373:WTW655376 H720909:H720912 HK720909:HK720912 RG720909:RG720912 ABC720909:ABC720912 AKY720909:AKY720912 AUU720909:AUU720912 BEQ720909:BEQ720912 BOM720909:BOM720912 BYI720909:BYI720912 CIE720909:CIE720912 CSA720909:CSA720912 DBW720909:DBW720912 DLS720909:DLS720912 DVO720909:DVO720912 EFK720909:EFK720912 EPG720909:EPG720912 EZC720909:EZC720912 FIY720909:FIY720912 FSU720909:FSU720912 GCQ720909:GCQ720912 GMM720909:GMM720912 GWI720909:GWI720912 HGE720909:HGE720912 HQA720909:HQA720912 HZW720909:HZW720912 IJS720909:IJS720912 ITO720909:ITO720912 JDK720909:JDK720912 JNG720909:JNG720912 JXC720909:JXC720912 KGY720909:KGY720912 KQU720909:KQU720912 LAQ720909:LAQ720912 LKM720909:LKM720912 LUI720909:LUI720912 MEE720909:MEE720912 MOA720909:MOA720912 MXW720909:MXW720912 NHS720909:NHS720912 NRO720909:NRO720912 OBK720909:OBK720912 OLG720909:OLG720912 OVC720909:OVC720912 PEY720909:PEY720912 POU720909:POU720912 PYQ720909:PYQ720912 QIM720909:QIM720912 QSI720909:QSI720912 RCE720909:RCE720912 RMA720909:RMA720912 RVW720909:RVW720912 SFS720909:SFS720912 SPO720909:SPO720912 SZK720909:SZK720912 TJG720909:TJG720912 TTC720909:TTC720912 UCY720909:UCY720912 UMU720909:UMU720912 UWQ720909:UWQ720912 VGM720909:VGM720912 VQI720909:VQI720912 WAE720909:WAE720912 WKA720909:WKA720912 WTW720909:WTW720912 H786445:H786448 HK786445:HK786448 RG786445:RG786448 ABC786445:ABC786448 AKY786445:AKY786448 AUU786445:AUU786448 BEQ786445:BEQ786448 BOM786445:BOM786448 BYI786445:BYI786448 CIE786445:CIE786448 CSA786445:CSA786448 DBW786445:DBW786448 DLS786445:DLS786448 DVO786445:DVO786448 EFK786445:EFK786448 EPG786445:EPG786448 EZC786445:EZC786448 FIY786445:FIY786448 FSU786445:FSU786448 GCQ786445:GCQ786448 GMM786445:GMM786448 GWI786445:GWI786448 HGE786445:HGE786448 HQA786445:HQA786448 HZW786445:HZW786448 IJS786445:IJS786448 ITO786445:ITO786448 JDK786445:JDK786448 JNG786445:JNG786448 JXC786445:JXC786448 KGY786445:KGY786448 KQU786445:KQU786448 LAQ786445:LAQ786448 LKM786445:LKM786448 LUI786445:LUI786448 MEE786445:MEE786448 MOA786445:MOA786448 MXW786445:MXW786448 NHS786445:NHS786448 NRO786445:NRO786448 OBK786445:OBK786448 OLG786445:OLG786448 OVC786445:OVC786448 PEY786445:PEY786448 POU786445:POU786448 PYQ786445:PYQ786448 QIM786445:QIM786448 QSI786445:QSI786448 RCE786445:RCE786448 RMA786445:RMA786448 RVW786445:RVW786448 SFS786445:SFS786448 SPO786445:SPO786448 SZK786445:SZK786448 TJG786445:TJG786448 TTC786445:TTC786448 UCY786445:UCY786448 UMU786445:UMU786448 UWQ786445:UWQ786448 VGM786445:VGM786448 VQI786445:VQI786448 WAE786445:WAE786448 WKA786445:WKA786448 WTW786445:WTW786448 H851981:H851984 HK851981:HK851984 RG851981:RG851984 ABC851981:ABC851984 AKY851981:AKY851984 AUU851981:AUU851984 BEQ851981:BEQ851984 BOM851981:BOM851984 BYI851981:BYI851984 CIE851981:CIE851984 CSA851981:CSA851984 DBW851981:DBW851984 DLS851981:DLS851984 DVO851981:DVO851984 EFK851981:EFK851984 EPG851981:EPG851984 EZC851981:EZC851984 FIY851981:FIY851984 FSU851981:FSU851984 GCQ851981:GCQ851984 GMM851981:GMM851984 GWI851981:GWI851984 HGE851981:HGE851984 HQA851981:HQA851984 HZW851981:HZW851984 IJS851981:IJS851984 ITO851981:ITO851984 JDK851981:JDK851984 JNG851981:JNG851984 JXC851981:JXC851984 KGY851981:KGY851984 KQU851981:KQU851984 LAQ851981:LAQ851984 LKM851981:LKM851984 LUI851981:LUI851984 MEE851981:MEE851984 MOA851981:MOA851984 MXW851981:MXW851984 NHS851981:NHS851984 NRO851981:NRO851984 OBK851981:OBK851984 OLG851981:OLG851984 OVC851981:OVC851984 PEY851981:PEY851984 POU851981:POU851984 PYQ851981:PYQ851984 QIM851981:QIM851984 QSI851981:QSI851984 RCE851981:RCE851984 RMA851981:RMA851984 RVW851981:RVW851984 SFS851981:SFS851984 SPO851981:SPO851984 SZK851981:SZK851984 TJG851981:TJG851984 TTC851981:TTC851984 UCY851981:UCY851984 UMU851981:UMU851984 UWQ851981:UWQ851984 VGM851981:VGM851984 VQI851981:VQI851984 WAE851981:WAE851984 WKA851981:WKA851984 WTW851981:WTW851984 H917517:H917520 HK917517:HK917520 RG917517:RG917520 ABC917517:ABC917520 AKY917517:AKY917520 AUU917517:AUU917520 BEQ917517:BEQ917520 BOM917517:BOM917520 BYI917517:BYI917520 CIE917517:CIE917520 CSA917517:CSA917520 DBW917517:DBW917520 DLS917517:DLS917520 DVO917517:DVO917520 EFK917517:EFK917520 EPG917517:EPG917520 EZC917517:EZC917520 FIY917517:FIY917520 FSU917517:FSU917520 GCQ917517:GCQ917520 GMM917517:GMM917520 GWI917517:GWI917520 HGE917517:HGE917520 HQA917517:HQA917520 HZW917517:HZW917520 IJS917517:IJS917520 ITO917517:ITO917520 JDK917517:JDK917520 JNG917517:JNG917520 JXC917517:JXC917520 KGY917517:KGY917520 KQU917517:KQU917520 LAQ917517:LAQ917520 LKM917517:LKM917520 LUI917517:LUI917520 MEE917517:MEE917520 MOA917517:MOA917520 MXW917517:MXW917520 NHS917517:NHS917520 NRO917517:NRO917520 OBK917517:OBK917520 OLG917517:OLG917520 OVC917517:OVC917520 PEY917517:PEY917520 POU917517:POU917520 PYQ917517:PYQ917520 QIM917517:QIM917520 QSI917517:QSI917520 RCE917517:RCE917520 RMA917517:RMA917520 RVW917517:RVW917520 SFS917517:SFS917520 SPO917517:SPO917520 SZK917517:SZK917520 TJG917517:TJG917520 TTC917517:TTC917520 UCY917517:UCY917520 UMU917517:UMU917520 UWQ917517:UWQ917520 VGM917517:VGM917520 VQI917517:VQI917520 WAE917517:WAE917520 WKA917517:WKA917520 WTW917517:WTW917520 H983053:H983056 HK983053:HK983056 RG983053:RG983056 ABC983053:ABC983056 AKY983053:AKY983056 AUU983053:AUU983056 BEQ983053:BEQ983056 BOM983053:BOM983056 BYI983053:BYI983056 CIE983053:CIE983056 CSA983053:CSA983056 DBW983053:DBW983056 DLS983053:DLS983056 DVO983053:DVO983056 EFK983053:EFK983056 EPG983053:EPG983056 EZC983053:EZC983056 FIY983053:FIY983056 FSU983053:FSU983056 GCQ983053:GCQ983056 GMM983053:GMM983056 GWI983053:GWI983056 HGE983053:HGE983056 HQA983053:HQA983056 HZW983053:HZW983056 IJS983053:IJS983056 ITO983053:ITO983056 JDK983053:JDK983056 JNG983053:JNG983056 JXC983053:JXC983056 KGY983053:KGY983056 KQU983053:KQU983056 LAQ983053:LAQ983056 LKM983053:LKM983056 LUI983053:LUI983056 MEE983053:MEE983056 MOA983053:MOA983056 MXW983053:MXW983056 NHS983053:NHS983056 NRO983053:NRO983056 OBK983053:OBK983056 OLG983053:OLG983056 OVC983053:OVC983056 PEY983053:PEY983056 POU983053:POU983056 PYQ983053:PYQ983056 QIM983053:QIM983056 QSI983053:QSI983056 RCE983053:RCE983056 RMA983053:RMA983056 RVW983053:RVW983056 SFS983053:SFS983056 SPO983053:SPO983056 SZK983053:SZK983056 TJG983053:TJG983056 TTC983053:TTC983056 UCY983053:UCY983056 UMU983053:UMU983056 UWQ983053:UWQ983056 VGM983053:VGM983056 VQI983053:VQI983056 WAE983053:WAE983056 WKA983053:WKA983056 WTW983053:WTW983056 E103:E106 HH13:HH16 RD13:RD16 AAZ13:AAZ16 AKV13:AKV16 AUR13:AUR16 BEN13:BEN16 BOJ13:BOJ16 BYF13:BYF16 CIB13:CIB16 CRX13:CRX16 DBT13:DBT16 DLP13:DLP16 DVL13:DVL16 EFH13:EFH16 EPD13:EPD16 EYZ13:EYZ16 FIV13:FIV16 FSR13:FSR16 GCN13:GCN16 GMJ13:GMJ16 GWF13:GWF16 HGB13:HGB16 HPX13:HPX16 HZT13:HZT16 IJP13:IJP16 ITL13:ITL16 JDH13:JDH16 JND13:JND16 JWZ13:JWZ16 KGV13:KGV16 KQR13:KQR16 LAN13:LAN16 LKJ13:LKJ16 LUF13:LUF16 MEB13:MEB16 MNX13:MNX16 MXT13:MXT16 NHP13:NHP16 NRL13:NRL16 OBH13:OBH16 OLD13:OLD16 OUZ13:OUZ16 PEV13:PEV16 POR13:POR16 PYN13:PYN16 QIJ13:QIJ16 QSF13:QSF16 RCB13:RCB16 RLX13:RLX16 RVT13:RVT16 SFP13:SFP16 SPL13:SPL16 SZH13:SZH16 TJD13:TJD16 TSZ13:TSZ16 UCV13:UCV16 UMR13:UMR16 UWN13:UWN16 VGJ13:VGJ16 VQF13:VQF16 WAB13:WAB16 WJX13:WJX16 WTT13:WTT16 E65554:E65557 HH65554:HH65557 RD65554:RD65557 AAZ65554:AAZ65557 AKV65554:AKV65557 AUR65554:AUR65557 BEN65554:BEN65557 BOJ65554:BOJ65557 BYF65554:BYF65557 CIB65554:CIB65557 CRX65554:CRX65557 DBT65554:DBT65557 DLP65554:DLP65557 DVL65554:DVL65557 EFH65554:EFH65557 EPD65554:EPD65557 EYZ65554:EYZ65557 FIV65554:FIV65557 FSR65554:FSR65557 GCN65554:GCN65557 GMJ65554:GMJ65557 GWF65554:GWF65557 HGB65554:HGB65557 HPX65554:HPX65557 HZT65554:HZT65557 IJP65554:IJP65557 ITL65554:ITL65557 JDH65554:JDH65557 JND65554:JND65557 JWZ65554:JWZ65557 KGV65554:KGV65557 KQR65554:KQR65557 LAN65554:LAN65557 LKJ65554:LKJ65557 LUF65554:LUF65557 MEB65554:MEB65557 MNX65554:MNX65557 MXT65554:MXT65557 NHP65554:NHP65557 NRL65554:NRL65557 OBH65554:OBH65557 OLD65554:OLD65557 OUZ65554:OUZ65557 PEV65554:PEV65557 POR65554:POR65557 PYN65554:PYN65557 QIJ65554:QIJ65557 QSF65554:QSF65557 RCB65554:RCB65557 RLX65554:RLX65557 RVT65554:RVT65557 SFP65554:SFP65557 SPL65554:SPL65557 SZH65554:SZH65557 TJD65554:TJD65557 TSZ65554:TSZ65557 UCV65554:UCV65557 UMR65554:UMR65557 UWN65554:UWN65557 VGJ65554:VGJ65557 VQF65554:VQF65557 WAB65554:WAB65557 WJX65554:WJX65557 WTT65554:WTT65557 E131090:E131093 HH131090:HH131093 RD131090:RD131093 AAZ131090:AAZ131093 AKV131090:AKV131093 AUR131090:AUR131093 BEN131090:BEN131093 BOJ131090:BOJ131093 BYF131090:BYF131093 CIB131090:CIB131093 CRX131090:CRX131093 DBT131090:DBT131093 DLP131090:DLP131093 DVL131090:DVL131093 EFH131090:EFH131093 EPD131090:EPD131093 EYZ131090:EYZ131093 FIV131090:FIV131093 FSR131090:FSR131093 GCN131090:GCN131093 GMJ131090:GMJ131093 GWF131090:GWF131093 HGB131090:HGB131093 HPX131090:HPX131093 HZT131090:HZT131093 IJP131090:IJP131093 ITL131090:ITL131093 JDH131090:JDH131093 JND131090:JND131093 JWZ131090:JWZ131093 KGV131090:KGV131093 KQR131090:KQR131093 LAN131090:LAN131093 LKJ131090:LKJ131093 LUF131090:LUF131093 MEB131090:MEB131093 MNX131090:MNX131093 MXT131090:MXT131093 NHP131090:NHP131093 NRL131090:NRL131093 OBH131090:OBH131093 OLD131090:OLD131093 OUZ131090:OUZ131093 PEV131090:PEV131093 POR131090:POR131093 PYN131090:PYN131093 QIJ131090:QIJ131093 QSF131090:QSF131093 RCB131090:RCB131093 RLX131090:RLX131093 RVT131090:RVT131093 SFP131090:SFP131093 SPL131090:SPL131093 SZH131090:SZH131093 TJD131090:TJD131093 TSZ131090:TSZ131093 UCV131090:UCV131093 UMR131090:UMR131093 UWN131090:UWN131093 VGJ131090:VGJ131093 VQF131090:VQF131093 WAB131090:WAB131093 WJX131090:WJX131093 WTT131090:WTT131093 E196626:E196629 HH196626:HH196629 RD196626:RD196629 AAZ196626:AAZ196629 AKV196626:AKV196629 AUR196626:AUR196629 BEN196626:BEN196629 BOJ196626:BOJ196629 BYF196626:BYF196629 CIB196626:CIB196629 CRX196626:CRX196629 DBT196626:DBT196629 DLP196626:DLP196629 DVL196626:DVL196629 EFH196626:EFH196629 EPD196626:EPD196629 EYZ196626:EYZ196629 FIV196626:FIV196629 FSR196626:FSR196629 GCN196626:GCN196629 GMJ196626:GMJ196629 GWF196626:GWF196629 HGB196626:HGB196629 HPX196626:HPX196629 HZT196626:HZT196629 IJP196626:IJP196629 ITL196626:ITL196629 JDH196626:JDH196629 JND196626:JND196629 JWZ196626:JWZ196629 KGV196626:KGV196629 KQR196626:KQR196629 LAN196626:LAN196629 LKJ196626:LKJ196629 LUF196626:LUF196629 MEB196626:MEB196629 MNX196626:MNX196629 MXT196626:MXT196629 NHP196626:NHP196629 NRL196626:NRL196629 OBH196626:OBH196629 OLD196626:OLD196629 OUZ196626:OUZ196629 PEV196626:PEV196629 POR196626:POR196629 PYN196626:PYN196629 QIJ196626:QIJ196629 QSF196626:QSF196629 RCB196626:RCB196629 RLX196626:RLX196629 RVT196626:RVT196629 SFP196626:SFP196629 SPL196626:SPL196629 SZH196626:SZH196629 TJD196626:TJD196629 TSZ196626:TSZ196629 UCV196626:UCV196629 UMR196626:UMR196629 UWN196626:UWN196629 VGJ196626:VGJ196629 VQF196626:VQF196629 WAB196626:WAB196629 WJX196626:WJX196629 WTT196626:WTT196629 E262162:E262165 HH262162:HH262165 RD262162:RD262165 AAZ262162:AAZ262165 AKV262162:AKV262165 AUR262162:AUR262165 BEN262162:BEN262165 BOJ262162:BOJ262165 BYF262162:BYF262165 CIB262162:CIB262165 CRX262162:CRX262165 DBT262162:DBT262165 DLP262162:DLP262165 DVL262162:DVL262165 EFH262162:EFH262165 EPD262162:EPD262165 EYZ262162:EYZ262165 FIV262162:FIV262165 FSR262162:FSR262165 GCN262162:GCN262165 GMJ262162:GMJ262165 GWF262162:GWF262165 HGB262162:HGB262165 HPX262162:HPX262165 HZT262162:HZT262165 IJP262162:IJP262165 ITL262162:ITL262165 JDH262162:JDH262165 JND262162:JND262165 JWZ262162:JWZ262165 KGV262162:KGV262165 KQR262162:KQR262165 LAN262162:LAN262165 LKJ262162:LKJ262165 LUF262162:LUF262165 MEB262162:MEB262165 MNX262162:MNX262165 MXT262162:MXT262165 NHP262162:NHP262165 NRL262162:NRL262165 OBH262162:OBH262165 OLD262162:OLD262165 OUZ262162:OUZ262165 PEV262162:PEV262165 POR262162:POR262165 PYN262162:PYN262165 QIJ262162:QIJ262165 QSF262162:QSF262165 RCB262162:RCB262165 RLX262162:RLX262165 RVT262162:RVT262165 SFP262162:SFP262165 SPL262162:SPL262165 SZH262162:SZH262165 TJD262162:TJD262165 TSZ262162:TSZ262165 UCV262162:UCV262165 UMR262162:UMR262165 UWN262162:UWN262165 VGJ262162:VGJ262165 VQF262162:VQF262165 WAB262162:WAB262165 WJX262162:WJX262165 WTT262162:WTT262165 E327698:E327701 HH327698:HH327701 RD327698:RD327701 AAZ327698:AAZ327701 AKV327698:AKV327701 AUR327698:AUR327701 BEN327698:BEN327701 BOJ327698:BOJ327701 BYF327698:BYF327701 CIB327698:CIB327701 CRX327698:CRX327701 DBT327698:DBT327701 DLP327698:DLP327701 DVL327698:DVL327701 EFH327698:EFH327701 EPD327698:EPD327701 EYZ327698:EYZ327701 FIV327698:FIV327701 FSR327698:FSR327701 GCN327698:GCN327701 GMJ327698:GMJ327701 GWF327698:GWF327701 HGB327698:HGB327701 HPX327698:HPX327701 HZT327698:HZT327701 IJP327698:IJP327701 ITL327698:ITL327701 JDH327698:JDH327701 JND327698:JND327701 JWZ327698:JWZ327701 KGV327698:KGV327701 KQR327698:KQR327701 LAN327698:LAN327701 LKJ327698:LKJ327701 LUF327698:LUF327701 MEB327698:MEB327701 MNX327698:MNX327701 MXT327698:MXT327701 NHP327698:NHP327701 NRL327698:NRL327701 OBH327698:OBH327701 OLD327698:OLD327701 OUZ327698:OUZ327701 PEV327698:PEV327701 POR327698:POR327701 PYN327698:PYN327701 QIJ327698:QIJ327701 QSF327698:QSF327701 RCB327698:RCB327701 RLX327698:RLX327701 RVT327698:RVT327701 SFP327698:SFP327701 SPL327698:SPL327701 SZH327698:SZH327701 TJD327698:TJD327701 TSZ327698:TSZ327701 UCV327698:UCV327701 UMR327698:UMR327701 UWN327698:UWN327701 VGJ327698:VGJ327701 VQF327698:VQF327701 WAB327698:WAB327701 WJX327698:WJX327701 WTT327698:WTT327701 E393234:E393237 HH393234:HH393237 RD393234:RD393237 AAZ393234:AAZ393237 AKV393234:AKV393237 AUR393234:AUR393237 BEN393234:BEN393237 BOJ393234:BOJ393237 BYF393234:BYF393237 CIB393234:CIB393237 CRX393234:CRX393237 DBT393234:DBT393237 DLP393234:DLP393237 DVL393234:DVL393237 EFH393234:EFH393237 EPD393234:EPD393237 EYZ393234:EYZ393237 FIV393234:FIV393237 FSR393234:FSR393237 GCN393234:GCN393237 GMJ393234:GMJ393237 GWF393234:GWF393237 HGB393234:HGB393237 HPX393234:HPX393237 HZT393234:HZT393237 IJP393234:IJP393237 ITL393234:ITL393237 JDH393234:JDH393237 JND393234:JND393237 JWZ393234:JWZ393237 KGV393234:KGV393237 KQR393234:KQR393237 LAN393234:LAN393237 LKJ393234:LKJ393237 LUF393234:LUF393237 MEB393234:MEB393237 MNX393234:MNX393237 MXT393234:MXT393237 NHP393234:NHP393237 NRL393234:NRL393237 OBH393234:OBH393237 OLD393234:OLD393237 OUZ393234:OUZ393237 PEV393234:PEV393237 POR393234:POR393237 PYN393234:PYN393237 QIJ393234:QIJ393237 QSF393234:QSF393237 RCB393234:RCB393237 RLX393234:RLX393237 RVT393234:RVT393237 SFP393234:SFP393237 SPL393234:SPL393237 SZH393234:SZH393237 TJD393234:TJD393237 TSZ393234:TSZ393237 UCV393234:UCV393237 UMR393234:UMR393237 UWN393234:UWN393237 VGJ393234:VGJ393237 VQF393234:VQF393237 WAB393234:WAB393237 WJX393234:WJX393237 WTT393234:WTT393237 E458770:E458773 HH458770:HH458773 RD458770:RD458773 AAZ458770:AAZ458773 AKV458770:AKV458773 AUR458770:AUR458773 BEN458770:BEN458773 BOJ458770:BOJ458773 BYF458770:BYF458773 CIB458770:CIB458773 CRX458770:CRX458773 DBT458770:DBT458773 DLP458770:DLP458773 DVL458770:DVL458773 EFH458770:EFH458773 EPD458770:EPD458773 EYZ458770:EYZ458773 FIV458770:FIV458773 FSR458770:FSR458773 GCN458770:GCN458773 GMJ458770:GMJ458773 GWF458770:GWF458773 HGB458770:HGB458773 HPX458770:HPX458773 HZT458770:HZT458773 IJP458770:IJP458773 ITL458770:ITL458773 JDH458770:JDH458773 JND458770:JND458773 JWZ458770:JWZ458773 KGV458770:KGV458773 KQR458770:KQR458773 LAN458770:LAN458773 LKJ458770:LKJ458773 LUF458770:LUF458773 MEB458770:MEB458773 MNX458770:MNX458773 MXT458770:MXT458773 NHP458770:NHP458773 NRL458770:NRL458773 OBH458770:OBH458773 OLD458770:OLD458773 OUZ458770:OUZ458773 PEV458770:PEV458773 POR458770:POR458773 PYN458770:PYN458773 QIJ458770:QIJ458773 QSF458770:QSF458773 RCB458770:RCB458773 RLX458770:RLX458773 RVT458770:RVT458773 SFP458770:SFP458773 SPL458770:SPL458773 SZH458770:SZH458773 TJD458770:TJD458773 TSZ458770:TSZ458773 UCV458770:UCV458773 UMR458770:UMR458773 UWN458770:UWN458773 VGJ458770:VGJ458773 VQF458770:VQF458773 WAB458770:WAB458773 WJX458770:WJX458773 WTT458770:WTT458773 E524306:E524309 HH524306:HH524309 RD524306:RD524309 AAZ524306:AAZ524309 AKV524306:AKV524309 AUR524306:AUR524309 BEN524306:BEN524309 BOJ524306:BOJ524309 BYF524306:BYF524309 CIB524306:CIB524309 CRX524306:CRX524309 DBT524306:DBT524309 DLP524306:DLP524309 DVL524306:DVL524309 EFH524306:EFH524309 EPD524306:EPD524309 EYZ524306:EYZ524309 FIV524306:FIV524309 FSR524306:FSR524309 GCN524306:GCN524309 GMJ524306:GMJ524309 GWF524306:GWF524309 HGB524306:HGB524309 HPX524306:HPX524309 HZT524306:HZT524309 IJP524306:IJP524309 ITL524306:ITL524309 JDH524306:JDH524309 JND524306:JND524309 JWZ524306:JWZ524309 KGV524306:KGV524309 KQR524306:KQR524309 LAN524306:LAN524309 LKJ524306:LKJ524309 LUF524306:LUF524309 MEB524306:MEB524309 MNX524306:MNX524309 MXT524306:MXT524309 NHP524306:NHP524309 NRL524306:NRL524309 OBH524306:OBH524309 OLD524306:OLD524309 OUZ524306:OUZ524309 PEV524306:PEV524309 POR524306:POR524309 PYN524306:PYN524309 QIJ524306:QIJ524309 QSF524306:QSF524309 RCB524306:RCB524309 RLX524306:RLX524309 RVT524306:RVT524309 SFP524306:SFP524309 SPL524306:SPL524309 SZH524306:SZH524309 TJD524306:TJD524309 TSZ524306:TSZ524309 UCV524306:UCV524309 UMR524306:UMR524309 UWN524306:UWN524309 VGJ524306:VGJ524309 VQF524306:VQF524309 WAB524306:WAB524309 WJX524306:WJX524309 WTT524306:WTT524309 E589842:E589845 HH589842:HH589845 RD589842:RD589845 AAZ589842:AAZ589845 AKV589842:AKV589845 AUR589842:AUR589845 BEN589842:BEN589845 BOJ589842:BOJ589845 BYF589842:BYF589845 CIB589842:CIB589845 CRX589842:CRX589845 DBT589842:DBT589845 DLP589842:DLP589845 DVL589842:DVL589845 EFH589842:EFH589845 EPD589842:EPD589845 EYZ589842:EYZ589845 FIV589842:FIV589845 FSR589842:FSR589845 GCN589842:GCN589845 GMJ589842:GMJ589845 GWF589842:GWF589845 HGB589842:HGB589845 HPX589842:HPX589845 HZT589842:HZT589845 IJP589842:IJP589845 ITL589842:ITL589845 JDH589842:JDH589845 JND589842:JND589845 JWZ589842:JWZ589845 KGV589842:KGV589845 KQR589842:KQR589845 LAN589842:LAN589845 LKJ589842:LKJ589845 LUF589842:LUF589845 MEB589842:MEB589845 MNX589842:MNX589845 MXT589842:MXT589845 NHP589842:NHP589845 NRL589842:NRL589845 OBH589842:OBH589845 OLD589842:OLD589845 OUZ589842:OUZ589845 PEV589842:PEV589845 POR589842:POR589845 PYN589842:PYN589845 QIJ589842:QIJ589845 QSF589842:QSF589845 RCB589842:RCB589845 RLX589842:RLX589845 RVT589842:RVT589845 SFP589842:SFP589845 SPL589842:SPL589845 SZH589842:SZH589845 TJD589842:TJD589845 TSZ589842:TSZ589845 UCV589842:UCV589845 UMR589842:UMR589845 UWN589842:UWN589845 VGJ589842:VGJ589845 VQF589842:VQF589845 WAB589842:WAB589845 WJX589842:WJX589845 WTT589842:WTT589845 E655378:E655381 HH655378:HH655381 RD655378:RD655381 AAZ655378:AAZ655381 AKV655378:AKV655381 AUR655378:AUR655381 BEN655378:BEN655381 BOJ655378:BOJ655381 BYF655378:BYF655381 CIB655378:CIB655381 CRX655378:CRX655381 DBT655378:DBT655381 DLP655378:DLP655381 DVL655378:DVL655381 EFH655378:EFH655381 EPD655378:EPD655381 EYZ655378:EYZ655381 FIV655378:FIV655381 FSR655378:FSR655381 GCN655378:GCN655381 GMJ655378:GMJ655381 GWF655378:GWF655381 HGB655378:HGB655381 HPX655378:HPX655381 HZT655378:HZT655381 IJP655378:IJP655381 ITL655378:ITL655381 JDH655378:JDH655381 JND655378:JND655381 JWZ655378:JWZ655381 KGV655378:KGV655381 KQR655378:KQR655381 LAN655378:LAN655381 LKJ655378:LKJ655381 LUF655378:LUF655381 MEB655378:MEB655381 MNX655378:MNX655381 MXT655378:MXT655381 NHP655378:NHP655381 NRL655378:NRL655381 OBH655378:OBH655381 OLD655378:OLD655381 OUZ655378:OUZ655381 PEV655378:PEV655381 POR655378:POR655381 PYN655378:PYN655381 QIJ655378:QIJ655381 QSF655378:QSF655381 RCB655378:RCB655381 RLX655378:RLX655381 RVT655378:RVT655381 SFP655378:SFP655381 SPL655378:SPL655381 SZH655378:SZH655381 TJD655378:TJD655381 TSZ655378:TSZ655381 UCV655378:UCV655381 UMR655378:UMR655381 UWN655378:UWN655381 VGJ655378:VGJ655381 VQF655378:VQF655381 WAB655378:WAB655381 WJX655378:WJX655381 WTT655378:WTT655381 E720914:E720917 HH720914:HH720917 RD720914:RD720917 AAZ720914:AAZ720917 AKV720914:AKV720917 AUR720914:AUR720917 BEN720914:BEN720917 BOJ720914:BOJ720917 BYF720914:BYF720917 CIB720914:CIB720917 CRX720914:CRX720917 DBT720914:DBT720917 DLP720914:DLP720917 DVL720914:DVL720917 EFH720914:EFH720917 EPD720914:EPD720917 EYZ720914:EYZ720917 FIV720914:FIV720917 FSR720914:FSR720917 GCN720914:GCN720917 GMJ720914:GMJ720917 GWF720914:GWF720917 HGB720914:HGB720917 HPX720914:HPX720917 HZT720914:HZT720917 IJP720914:IJP720917 ITL720914:ITL720917 JDH720914:JDH720917 JND720914:JND720917 JWZ720914:JWZ720917 KGV720914:KGV720917 KQR720914:KQR720917 LAN720914:LAN720917 LKJ720914:LKJ720917 LUF720914:LUF720917 MEB720914:MEB720917 MNX720914:MNX720917 MXT720914:MXT720917 NHP720914:NHP720917 NRL720914:NRL720917 OBH720914:OBH720917 OLD720914:OLD720917 OUZ720914:OUZ720917 PEV720914:PEV720917 POR720914:POR720917 PYN720914:PYN720917 QIJ720914:QIJ720917 QSF720914:QSF720917 RCB720914:RCB720917 RLX720914:RLX720917 RVT720914:RVT720917 SFP720914:SFP720917 SPL720914:SPL720917 SZH720914:SZH720917 TJD720914:TJD720917 TSZ720914:TSZ720917 UCV720914:UCV720917 UMR720914:UMR720917 UWN720914:UWN720917 VGJ720914:VGJ720917 VQF720914:VQF720917 WAB720914:WAB720917 WJX720914:WJX720917 WTT720914:WTT720917 E786450:E786453 HH786450:HH786453 RD786450:RD786453 AAZ786450:AAZ786453 AKV786450:AKV786453 AUR786450:AUR786453 BEN786450:BEN786453 BOJ786450:BOJ786453 BYF786450:BYF786453 CIB786450:CIB786453 CRX786450:CRX786453 DBT786450:DBT786453 DLP786450:DLP786453 DVL786450:DVL786453 EFH786450:EFH786453 EPD786450:EPD786453 EYZ786450:EYZ786453 FIV786450:FIV786453 FSR786450:FSR786453 GCN786450:GCN786453 GMJ786450:GMJ786453 GWF786450:GWF786453 HGB786450:HGB786453 HPX786450:HPX786453 HZT786450:HZT786453 IJP786450:IJP786453 ITL786450:ITL786453 JDH786450:JDH786453 JND786450:JND786453 JWZ786450:JWZ786453 KGV786450:KGV786453 KQR786450:KQR786453 LAN786450:LAN786453 LKJ786450:LKJ786453 LUF786450:LUF786453 MEB786450:MEB786453 MNX786450:MNX786453 MXT786450:MXT786453 NHP786450:NHP786453 NRL786450:NRL786453 OBH786450:OBH786453 OLD786450:OLD786453 OUZ786450:OUZ786453 PEV786450:PEV786453 POR786450:POR786453 PYN786450:PYN786453 QIJ786450:QIJ786453 QSF786450:QSF786453 RCB786450:RCB786453 RLX786450:RLX786453 RVT786450:RVT786453 SFP786450:SFP786453 SPL786450:SPL786453 SZH786450:SZH786453 TJD786450:TJD786453 TSZ786450:TSZ786453 UCV786450:UCV786453 UMR786450:UMR786453 UWN786450:UWN786453 VGJ786450:VGJ786453 VQF786450:VQF786453 WAB786450:WAB786453 WJX786450:WJX786453 WTT786450:WTT786453 E851986:E851989 HH851986:HH851989 RD851986:RD851989 AAZ851986:AAZ851989 AKV851986:AKV851989 AUR851986:AUR851989 BEN851986:BEN851989 BOJ851986:BOJ851989 BYF851986:BYF851989 CIB851986:CIB851989 CRX851986:CRX851989 DBT851986:DBT851989 DLP851986:DLP851989 DVL851986:DVL851989 EFH851986:EFH851989 EPD851986:EPD851989 EYZ851986:EYZ851989 FIV851986:FIV851989 FSR851986:FSR851989 GCN851986:GCN851989 GMJ851986:GMJ851989 GWF851986:GWF851989 HGB851986:HGB851989 HPX851986:HPX851989 HZT851986:HZT851989 IJP851986:IJP851989 ITL851986:ITL851989 JDH851986:JDH851989 JND851986:JND851989 JWZ851986:JWZ851989 KGV851986:KGV851989 KQR851986:KQR851989 LAN851986:LAN851989 LKJ851986:LKJ851989 LUF851986:LUF851989 MEB851986:MEB851989 MNX851986:MNX851989 MXT851986:MXT851989 NHP851986:NHP851989 NRL851986:NRL851989 OBH851986:OBH851989 OLD851986:OLD851989 OUZ851986:OUZ851989 PEV851986:PEV851989 POR851986:POR851989 PYN851986:PYN851989 QIJ851986:QIJ851989 QSF851986:QSF851989 RCB851986:RCB851989 RLX851986:RLX851989 RVT851986:RVT851989 SFP851986:SFP851989 SPL851986:SPL851989 SZH851986:SZH851989 TJD851986:TJD851989 TSZ851986:TSZ851989 UCV851986:UCV851989 UMR851986:UMR851989 UWN851986:UWN851989 VGJ851986:VGJ851989 VQF851986:VQF851989 WAB851986:WAB851989 WJX851986:WJX851989 WTT851986:WTT851989 E917522:E917525 HH917522:HH917525 RD917522:RD917525 AAZ917522:AAZ917525 AKV917522:AKV917525 AUR917522:AUR917525 BEN917522:BEN917525 BOJ917522:BOJ917525 BYF917522:BYF917525 CIB917522:CIB917525 CRX917522:CRX917525 DBT917522:DBT917525 DLP917522:DLP917525 DVL917522:DVL917525 EFH917522:EFH917525 EPD917522:EPD917525 EYZ917522:EYZ917525 FIV917522:FIV917525 FSR917522:FSR917525 GCN917522:GCN917525 GMJ917522:GMJ917525 GWF917522:GWF917525 HGB917522:HGB917525 HPX917522:HPX917525 HZT917522:HZT917525 IJP917522:IJP917525 ITL917522:ITL917525 JDH917522:JDH917525 JND917522:JND917525 JWZ917522:JWZ917525 KGV917522:KGV917525 KQR917522:KQR917525 LAN917522:LAN917525 LKJ917522:LKJ917525 LUF917522:LUF917525 MEB917522:MEB917525 MNX917522:MNX917525 MXT917522:MXT917525 NHP917522:NHP917525 NRL917522:NRL917525 OBH917522:OBH917525 OLD917522:OLD917525 OUZ917522:OUZ917525 PEV917522:PEV917525 POR917522:POR917525 PYN917522:PYN917525 QIJ917522:QIJ917525 QSF917522:QSF917525 RCB917522:RCB917525 RLX917522:RLX917525 RVT917522:RVT917525 SFP917522:SFP917525 SPL917522:SPL917525 SZH917522:SZH917525 TJD917522:TJD917525 TSZ917522:TSZ917525 UCV917522:UCV917525 UMR917522:UMR917525 UWN917522:UWN917525 VGJ917522:VGJ917525 VQF917522:VQF917525 WAB917522:WAB917525 WJX917522:WJX917525 WTT917522:WTT917525 E983058:E983061 HH983058:HH983061 RD983058:RD983061 AAZ983058:AAZ983061 AKV983058:AKV983061 AUR983058:AUR983061 BEN983058:BEN983061 BOJ983058:BOJ983061 BYF983058:BYF983061 CIB983058:CIB983061 CRX983058:CRX983061 DBT983058:DBT983061 DLP983058:DLP983061 DVL983058:DVL983061 EFH983058:EFH983061 EPD983058:EPD983061 EYZ983058:EYZ983061 FIV983058:FIV983061 FSR983058:FSR983061 GCN983058:GCN983061 GMJ983058:GMJ983061 GWF983058:GWF983061 HGB983058:HGB983061 HPX983058:HPX983061 HZT983058:HZT983061 IJP983058:IJP983061 ITL983058:ITL983061 JDH983058:JDH983061 JND983058:JND983061 JWZ983058:JWZ983061 KGV983058:KGV983061 KQR983058:KQR983061 LAN983058:LAN983061 LKJ983058:LKJ983061 LUF983058:LUF983061 MEB983058:MEB983061 MNX983058:MNX983061 MXT983058:MXT983061 NHP983058:NHP983061 NRL983058:NRL983061 OBH983058:OBH983061 OLD983058:OLD983061 OUZ983058:OUZ983061 PEV983058:PEV983061 POR983058:POR983061 PYN983058:PYN983061 QIJ983058:QIJ983061 QSF983058:QSF983061 RCB983058:RCB983061 RLX983058:RLX983061 RVT983058:RVT983061 SFP983058:SFP983061 SPL983058:SPL983061 SZH983058:SZH983061 TJD983058:TJD983061 TSZ983058:TSZ983061 UCV983058:UCV983061 UMR983058:UMR983061 UWN983058:UWN983061 VGJ983058:VGJ983061 VQF983058:VQF983061 WAB983058:WAB983061 WJX983058:WJX983061 WTT983058:WTT983061 E3:E11 HK13:HK16 RG13:RG16 ABC13:ABC16 AKY13:AKY16 AUU13:AUU16 BEQ13:BEQ16 BOM13:BOM16 BYI13:BYI16 CIE13:CIE16 CSA13:CSA16 DBW13:DBW16 DLS13:DLS16 DVO13:DVO16 EFK13:EFK16 EPG13:EPG16 EZC13:EZC16 FIY13:FIY16 FSU13:FSU16 GCQ13:GCQ16 GMM13:GMM16 GWI13:GWI16 HGE13:HGE16 HQA13:HQA16 HZW13:HZW16 IJS13:IJS16 ITO13:ITO16 JDK13:JDK16 JNG13:JNG16 JXC13:JXC16 KGY13:KGY16 KQU13:KQU16 LAQ13:LAQ16 LKM13:LKM16 LUI13:LUI16 MEE13:MEE16 MOA13:MOA16 MXW13:MXW16 NHS13:NHS16 NRO13:NRO16 OBK13:OBK16 OLG13:OLG16 OVC13:OVC16 PEY13:PEY16 POU13:POU16 PYQ13:PYQ16 QIM13:QIM16 QSI13:QSI16 RCE13:RCE16 RMA13:RMA16 RVW13:RVW16 SFS13:SFS16 SPO13:SPO16 SZK13:SZK16 TJG13:TJG16 TTC13:TTC16 UCY13:UCY16 UMU13:UMU16 UWQ13:UWQ16 VGM13:VGM16 VQI13:VQI16 WAE13:WAE16 WKA13:WKA16 WTW13:WTW16 H65554:H65557 HK65554:HK65557 RG65554:RG65557 ABC65554:ABC65557 AKY65554:AKY65557 AUU65554:AUU65557 BEQ65554:BEQ65557 BOM65554:BOM65557 BYI65554:BYI65557 CIE65554:CIE65557 CSA65554:CSA65557 DBW65554:DBW65557 DLS65554:DLS65557 DVO65554:DVO65557 EFK65554:EFK65557 EPG65554:EPG65557 EZC65554:EZC65557 FIY65554:FIY65557 FSU65554:FSU65557 GCQ65554:GCQ65557 GMM65554:GMM65557 GWI65554:GWI65557 HGE65554:HGE65557 HQA65554:HQA65557 HZW65554:HZW65557 IJS65554:IJS65557 ITO65554:ITO65557 JDK65554:JDK65557 JNG65554:JNG65557 JXC65554:JXC65557 KGY65554:KGY65557 KQU65554:KQU65557 LAQ65554:LAQ65557 LKM65554:LKM65557 LUI65554:LUI65557 MEE65554:MEE65557 MOA65554:MOA65557 MXW65554:MXW65557 NHS65554:NHS65557 NRO65554:NRO65557 OBK65554:OBK65557 OLG65554:OLG65557 OVC65554:OVC65557 PEY65554:PEY65557 POU65554:POU65557 PYQ65554:PYQ65557 QIM65554:QIM65557 QSI65554:QSI65557 RCE65554:RCE65557 RMA65554:RMA65557 RVW65554:RVW65557 SFS65554:SFS65557 SPO65554:SPO65557 SZK65554:SZK65557 TJG65554:TJG65557 TTC65554:TTC65557 UCY65554:UCY65557 UMU65554:UMU65557 UWQ65554:UWQ65557 VGM65554:VGM65557 VQI65554:VQI65557 WAE65554:WAE65557 WKA65554:WKA65557 WTW65554:WTW65557 H131090:H131093 HK131090:HK131093 RG131090:RG131093 ABC131090:ABC131093 AKY131090:AKY131093 AUU131090:AUU131093 BEQ131090:BEQ131093 BOM131090:BOM131093 BYI131090:BYI131093 CIE131090:CIE131093 CSA131090:CSA131093 DBW131090:DBW131093 DLS131090:DLS131093 DVO131090:DVO131093 EFK131090:EFK131093 EPG131090:EPG131093 EZC131090:EZC131093 FIY131090:FIY131093 FSU131090:FSU131093 GCQ131090:GCQ131093 GMM131090:GMM131093 GWI131090:GWI131093 HGE131090:HGE131093 HQA131090:HQA131093 HZW131090:HZW131093 IJS131090:IJS131093 ITO131090:ITO131093 JDK131090:JDK131093 JNG131090:JNG131093 JXC131090:JXC131093 KGY131090:KGY131093 KQU131090:KQU131093 LAQ131090:LAQ131093 LKM131090:LKM131093 LUI131090:LUI131093 MEE131090:MEE131093 MOA131090:MOA131093 MXW131090:MXW131093 NHS131090:NHS131093 NRO131090:NRO131093 OBK131090:OBK131093 OLG131090:OLG131093 OVC131090:OVC131093 PEY131090:PEY131093 POU131090:POU131093 PYQ131090:PYQ131093 QIM131090:QIM131093 QSI131090:QSI131093 RCE131090:RCE131093 RMA131090:RMA131093 RVW131090:RVW131093 SFS131090:SFS131093 SPO131090:SPO131093 SZK131090:SZK131093 TJG131090:TJG131093 TTC131090:TTC131093 UCY131090:UCY131093 UMU131090:UMU131093 UWQ131090:UWQ131093 VGM131090:VGM131093 VQI131090:VQI131093 WAE131090:WAE131093 WKA131090:WKA131093 WTW131090:WTW131093 H196626:H196629 HK196626:HK196629 RG196626:RG196629 ABC196626:ABC196629 AKY196626:AKY196629 AUU196626:AUU196629 BEQ196626:BEQ196629 BOM196626:BOM196629 BYI196626:BYI196629 CIE196626:CIE196629 CSA196626:CSA196629 DBW196626:DBW196629 DLS196626:DLS196629 DVO196626:DVO196629 EFK196626:EFK196629 EPG196626:EPG196629 EZC196626:EZC196629 FIY196626:FIY196629 FSU196626:FSU196629 GCQ196626:GCQ196629 GMM196626:GMM196629 GWI196626:GWI196629 HGE196626:HGE196629 HQA196626:HQA196629 HZW196626:HZW196629 IJS196626:IJS196629 ITO196626:ITO196629 JDK196626:JDK196629 JNG196626:JNG196629 JXC196626:JXC196629 KGY196626:KGY196629 KQU196626:KQU196629 LAQ196626:LAQ196629 LKM196626:LKM196629 LUI196626:LUI196629 MEE196626:MEE196629 MOA196626:MOA196629 MXW196626:MXW196629 NHS196626:NHS196629 NRO196626:NRO196629 OBK196626:OBK196629 OLG196626:OLG196629 OVC196626:OVC196629 PEY196626:PEY196629 POU196626:POU196629 PYQ196626:PYQ196629 QIM196626:QIM196629 QSI196626:QSI196629 RCE196626:RCE196629 RMA196626:RMA196629 RVW196626:RVW196629 SFS196626:SFS196629 SPO196626:SPO196629 SZK196626:SZK196629 TJG196626:TJG196629 TTC196626:TTC196629 UCY196626:UCY196629 UMU196626:UMU196629 UWQ196626:UWQ196629 VGM196626:VGM196629 VQI196626:VQI196629 WAE196626:WAE196629 WKA196626:WKA196629 WTW196626:WTW196629 H262162:H262165 HK262162:HK262165 RG262162:RG262165 ABC262162:ABC262165 AKY262162:AKY262165 AUU262162:AUU262165 BEQ262162:BEQ262165 BOM262162:BOM262165 BYI262162:BYI262165 CIE262162:CIE262165 CSA262162:CSA262165 DBW262162:DBW262165 DLS262162:DLS262165 DVO262162:DVO262165 EFK262162:EFK262165 EPG262162:EPG262165 EZC262162:EZC262165 FIY262162:FIY262165 FSU262162:FSU262165 GCQ262162:GCQ262165 GMM262162:GMM262165 GWI262162:GWI262165 HGE262162:HGE262165 HQA262162:HQA262165 HZW262162:HZW262165 IJS262162:IJS262165 ITO262162:ITO262165 JDK262162:JDK262165 JNG262162:JNG262165 JXC262162:JXC262165 KGY262162:KGY262165 KQU262162:KQU262165 LAQ262162:LAQ262165 LKM262162:LKM262165 LUI262162:LUI262165 MEE262162:MEE262165 MOA262162:MOA262165 MXW262162:MXW262165 NHS262162:NHS262165 NRO262162:NRO262165 OBK262162:OBK262165 OLG262162:OLG262165 OVC262162:OVC262165 PEY262162:PEY262165 POU262162:POU262165 PYQ262162:PYQ262165 QIM262162:QIM262165 QSI262162:QSI262165 RCE262162:RCE262165 RMA262162:RMA262165 RVW262162:RVW262165 SFS262162:SFS262165 SPO262162:SPO262165 SZK262162:SZK262165 TJG262162:TJG262165 TTC262162:TTC262165 UCY262162:UCY262165 UMU262162:UMU262165 UWQ262162:UWQ262165 VGM262162:VGM262165 VQI262162:VQI262165 WAE262162:WAE262165 WKA262162:WKA262165 WTW262162:WTW262165 H327698:H327701 HK327698:HK327701 RG327698:RG327701 ABC327698:ABC327701 AKY327698:AKY327701 AUU327698:AUU327701 BEQ327698:BEQ327701 BOM327698:BOM327701 BYI327698:BYI327701 CIE327698:CIE327701 CSA327698:CSA327701 DBW327698:DBW327701 DLS327698:DLS327701 DVO327698:DVO327701 EFK327698:EFK327701 EPG327698:EPG327701 EZC327698:EZC327701 FIY327698:FIY327701 FSU327698:FSU327701 GCQ327698:GCQ327701 GMM327698:GMM327701 GWI327698:GWI327701 HGE327698:HGE327701 HQA327698:HQA327701 HZW327698:HZW327701 IJS327698:IJS327701 ITO327698:ITO327701 JDK327698:JDK327701 JNG327698:JNG327701 JXC327698:JXC327701 KGY327698:KGY327701 KQU327698:KQU327701 LAQ327698:LAQ327701 LKM327698:LKM327701 LUI327698:LUI327701 MEE327698:MEE327701 MOA327698:MOA327701 MXW327698:MXW327701 NHS327698:NHS327701 NRO327698:NRO327701 OBK327698:OBK327701 OLG327698:OLG327701 OVC327698:OVC327701 PEY327698:PEY327701 POU327698:POU327701 PYQ327698:PYQ327701 QIM327698:QIM327701 QSI327698:QSI327701 RCE327698:RCE327701 RMA327698:RMA327701 RVW327698:RVW327701 SFS327698:SFS327701 SPO327698:SPO327701 SZK327698:SZK327701 TJG327698:TJG327701 TTC327698:TTC327701 UCY327698:UCY327701 UMU327698:UMU327701 UWQ327698:UWQ327701 VGM327698:VGM327701 VQI327698:VQI327701 WAE327698:WAE327701 WKA327698:WKA327701 WTW327698:WTW327701 H393234:H393237 HK393234:HK393237 RG393234:RG393237 ABC393234:ABC393237 AKY393234:AKY393237 AUU393234:AUU393237 BEQ393234:BEQ393237 BOM393234:BOM393237 BYI393234:BYI393237 CIE393234:CIE393237 CSA393234:CSA393237 DBW393234:DBW393237 DLS393234:DLS393237 DVO393234:DVO393237 EFK393234:EFK393237 EPG393234:EPG393237 EZC393234:EZC393237 FIY393234:FIY393237 FSU393234:FSU393237 GCQ393234:GCQ393237 GMM393234:GMM393237 GWI393234:GWI393237 HGE393234:HGE393237 HQA393234:HQA393237 HZW393234:HZW393237 IJS393234:IJS393237 ITO393234:ITO393237 JDK393234:JDK393237 JNG393234:JNG393237 JXC393234:JXC393237 KGY393234:KGY393237 KQU393234:KQU393237 LAQ393234:LAQ393237 LKM393234:LKM393237 LUI393234:LUI393237 MEE393234:MEE393237 MOA393234:MOA393237 MXW393234:MXW393237 NHS393234:NHS393237 NRO393234:NRO393237 OBK393234:OBK393237 OLG393234:OLG393237 OVC393234:OVC393237 PEY393234:PEY393237 POU393234:POU393237 PYQ393234:PYQ393237 QIM393234:QIM393237 QSI393234:QSI393237 RCE393234:RCE393237 RMA393234:RMA393237 RVW393234:RVW393237 SFS393234:SFS393237 SPO393234:SPO393237 SZK393234:SZK393237 TJG393234:TJG393237 TTC393234:TTC393237 UCY393234:UCY393237 UMU393234:UMU393237 UWQ393234:UWQ393237 VGM393234:VGM393237 VQI393234:VQI393237 WAE393234:WAE393237 WKA393234:WKA393237 WTW393234:WTW393237 H458770:H458773 HK458770:HK458773 RG458770:RG458773 ABC458770:ABC458773 AKY458770:AKY458773 AUU458770:AUU458773 BEQ458770:BEQ458773 BOM458770:BOM458773 BYI458770:BYI458773 CIE458770:CIE458773 CSA458770:CSA458773 DBW458770:DBW458773 DLS458770:DLS458773 DVO458770:DVO458773 EFK458770:EFK458773 EPG458770:EPG458773 EZC458770:EZC458773 FIY458770:FIY458773 FSU458770:FSU458773 GCQ458770:GCQ458773 GMM458770:GMM458773 GWI458770:GWI458773 HGE458770:HGE458773 HQA458770:HQA458773 HZW458770:HZW458773 IJS458770:IJS458773 ITO458770:ITO458773 JDK458770:JDK458773 JNG458770:JNG458773 JXC458770:JXC458773 KGY458770:KGY458773 KQU458770:KQU458773 LAQ458770:LAQ458773 LKM458770:LKM458773 LUI458770:LUI458773 MEE458770:MEE458773 MOA458770:MOA458773 MXW458770:MXW458773 NHS458770:NHS458773 NRO458770:NRO458773 OBK458770:OBK458773 OLG458770:OLG458773 OVC458770:OVC458773 PEY458770:PEY458773 POU458770:POU458773 PYQ458770:PYQ458773 QIM458770:QIM458773 QSI458770:QSI458773 RCE458770:RCE458773 RMA458770:RMA458773 RVW458770:RVW458773 SFS458770:SFS458773 SPO458770:SPO458773 SZK458770:SZK458773 TJG458770:TJG458773 TTC458770:TTC458773 UCY458770:UCY458773 UMU458770:UMU458773 UWQ458770:UWQ458773 VGM458770:VGM458773 VQI458770:VQI458773 WAE458770:WAE458773 WKA458770:WKA458773 WTW458770:WTW458773 H524306:H524309 HK524306:HK524309 RG524306:RG524309 ABC524306:ABC524309 AKY524306:AKY524309 AUU524306:AUU524309 BEQ524306:BEQ524309 BOM524306:BOM524309 BYI524306:BYI524309 CIE524306:CIE524309 CSA524306:CSA524309 DBW524306:DBW524309 DLS524306:DLS524309 DVO524306:DVO524309 EFK524306:EFK524309 EPG524306:EPG524309 EZC524306:EZC524309 FIY524306:FIY524309 FSU524306:FSU524309 GCQ524306:GCQ524309 GMM524306:GMM524309 GWI524306:GWI524309 HGE524306:HGE524309 HQA524306:HQA524309 HZW524306:HZW524309 IJS524306:IJS524309 ITO524306:ITO524309 JDK524306:JDK524309 JNG524306:JNG524309 JXC524306:JXC524309 KGY524306:KGY524309 KQU524306:KQU524309 LAQ524306:LAQ524309 LKM524306:LKM524309 LUI524306:LUI524309 MEE524306:MEE524309 MOA524306:MOA524309 MXW524306:MXW524309 NHS524306:NHS524309 NRO524306:NRO524309 OBK524306:OBK524309 OLG524306:OLG524309 OVC524306:OVC524309 PEY524306:PEY524309 POU524306:POU524309 PYQ524306:PYQ524309 QIM524306:QIM524309 QSI524306:QSI524309 RCE524306:RCE524309 RMA524306:RMA524309 RVW524306:RVW524309 SFS524306:SFS524309 SPO524306:SPO524309 SZK524306:SZK524309 TJG524306:TJG524309 TTC524306:TTC524309 UCY524306:UCY524309 UMU524306:UMU524309 UWQ524306:UWQ524309 VGM524306:VGM524309 VQI524306:VQI524309 WAE524306:WAE524309 WKA524306:WKA524309 WTW524306:WTW524309 H589842:H589845 HK589842:HK589845 RG589842:RG589845 ABC589842:ABC589845 AKY589842:AKY589845 AUU589842:AUU589845 BEQ589842:BEQ589845 BOM589842:BOM589845 BYI589842:BYI589845 CIE589842:CIE589845 CSA589842:CSA589845 DBW589842:DBW589845 DLS589842:DLS589845 DVO589842:DVO589845 EFK589842:EFK589845 EPG589842:EPG589845 EZC589842:EZC589845 FIY589842:FIY589845 FSU589842:FSU589845 GCQ589842:GCQ589845 GMM589842:GMM589845 GWI589842:GWI589845 HGE589842:HGE589845 HQA589842:HQA589845 HZW589842:HZW589845 IJS589842:IJS589845 ITO589842:ITO589845 JDK589842:JDK589845 JNG589842:JNG589845 JXC589842:JXC589845 KGY589842:KGY589845 KQU589842:KQU589845 LAQ589842:LAQ589845 LKM589842:LKM589845 LUI589842:LUI589845 MEE589842:MEE589845 MOA589842:MOA589845 MXW589842:MXW589845 NHS589842:NHS589845 NRO589842:NRO589845 OBK589842:OBK589845 OLG589842:OLG589845 OVC589842:OVC589845 PEY589842:PEY589845 POU589842:POU589845 PYQ589842:PYQ589845 QIM589842:QIM589845 QSI589842:QSI589845 RCE589842:RCE589845 RMA589842:RMA589845 RVW589842:RVW589845 SFS589842:SFS589845 SPO589842:SPO589845 SZK589842:SZK589845 TJG589842:TJG589845 TTC589842:TTC589845 UCY589842:UCY589845 UMU589842:UMU589845 UWQ589842:UWQ589845 VGM589842:VGM589845 VQI589842:VQI589845 WAE589842:WAE589845 WKA589842:WKA589845 WTW589842:WTW589845 H655378:H655381 HK655378:HK655381 RG655378:RG655381 ABC655378:ABC655381 AKY655378:AKY655381 AUU655378:AUU655381 BEQ655378:BEQ655381 BOM655378:BOM655381 BYI655378:BYI655381 CIE655378:CIE655381 CSA655378:CSA655381 DBW655378:DBW655381 DLS655378:DLS655381 DVO655378:DVO655381 EFK655378:EFK655381 EPG655378:EPG655381 EZC655378:EZC655381 FIY655378:FIY655381 FSU655378:FSU655381 GCQ655378:GCQ655381 GMM655378:GMM655381 GWI655378:GWI655381 HGE655378:HGE655381 HQA655378:HQA655381 HZW655378:HZW655381 IJS655378:IJS655381 ITO655378:ITO655381 JDK655378:JDK655381 JNG655378:JNG655381 JXC655378:JXC655381 KGY655378:KGY655381 KQU655378:KQU655381 LAQ655378:LAQ655381 LKM655378:LKM655381 LUI655378:LUI655381 MEE655378:MEE655381 MOA655378:MOA655381 MXW655378:MXW655381 NHS655378:NHS655381 NRO655378:NRO655381 OBK655378:OBK655381 OLG655378:OLG655381 OVC655378:OVC655381 PEY655378:PEY655381 POU655378:POU655381 PYQ655378:PYQ655381 QIM655378:QIM655381 QSI655378:QSI655381 RCE655378:RCE655381 RMA655378:RMA655381 RVW655378:RVW655381 SFS655378:SFS655381 SPO655378:SPO655381 SZK655378:SZK655381 TJG655378:TJG655381 TTC655378:TTC655381 UCY655378:UCY655381 UMU655378:UMU655381 UWQ655378:UWQ655381 VGM655378:VGM655381 VQI655378:VQI655381 WAE655378:WAE655381 WKA655378:WKA655381 WTW655378:WTW655381 H720914:H720917 HK720914:HK720917 RG720914:RG720917 ABC720914:ABC720917 AKY720914:AKY720917 AUU720914:AUU720917 BEQ720914:BEQ720917 BOM720914:BOM720917 BYI720914:BYI720917 CIE720914:CIE720917 CSA720914:CSA720917 DBW720914:DBW720917 DLS720914:DLS720917 DVO720914:DVO720917 EFK720914:EFK720917 EPG720914:EPG720917 EZC720914:EZC720917 FIY720914:FIY720917 FSU720914:FSU720917 GCQ720914:GCQ720917 GMM720914:GMM720917 GWI720914:GWI720917 HGE720914:HGE720917 HQA720914:HQA720917 HZW720914:HZW720917 IJS720914:IJS720917 ITO720914:ITO720917 JDK720914:JDK720917 JNG720914:JNG720917 JXC720914:JXC720917 KGY720914:KGY720917 KQU720914:KQU720917 LAQ720914:LAQ720917 LKM720914:LKM720917 LUI720914:LUI720917 MEE720914:MEE720917 MOA720914:MOA720917 MXW720914:MXW720917 NHS720914:NHS720917 NRO720914:NRO720917 OBK720914:OBK720917 OLG720914:OLG720917 OVC720914:OVC720917 PEY720914:PEY720917 POU720914:POU720917 PYQ720914:PYQ720917 QIM720914:QIM720917 QSI720914:QSI720917 RCE720914:RCE720917 RMA720914:RMA720917 RVW720914:RVW720917 SFS720914:SFS720917 SPO720914:SPO720917 SZK720914:SZK720917 TJG720914:TJG720917 TTC720914:TTC720917 UCY720914:UCY720917 UMU720914:UMU720917 UWQ720914:UWQ720917 VGM720914:VGM720917 VQI720914:VQI720917 WAE720914:WAE720917 WKA720914:WKA720917 WTW720914:WTW720917 H786450:H786453 HK786450:HK786453 RG786450:RG786453 ABC786450:ABC786453 AKY786450:AKY786453 AUU786450:AUU786453 BEQ786450:BEQ786453 BOM786450:BOM786453 BYI786450:BYI786453 CIE786450:CIE786453 CSA786450:CSA786453 DBW786450:DBW786453 DLS786450:DLS786453 DVO786450:DVO786453 EFK786450:EFK786453 EPG786450:EPG786453 EZC786450:EZC786453 FIY786450:FIY786453 FSU786450:FSU786453 GCQ786450:GCQ786453 GMM786450:GMM786453 GWI786450:GWI786453 HGE786450:HGE786453 HQA786450:HQA786453 HZW786450:HZW786453 IJS786450:IJS786453 ITO786450:ITO786453 JDK786450:JDK786453 JNG786450:JNG786453 JXC786450:JXC786453 KGY786450:KGY786453 KQU786450:KQU786453 LAQ786450:LAQ786453 LKM786450:LKM786453 LUI786450:LUI786453 MEE786450:MEE786453 MOA786450:MOA786453 MXW786450:MXW786453 NHS786450:NHS786453 NRO786450:NRO786453 OBK786450:OBK786453 OLG786450:OLG786453 OVC786450:OVC786453 PEY786450:PEY786453 POU786450:POU786453 PYQ786450:PYQ786453 QIM786450:QIM786453 QSI786450:QSI786453 RCE786450:RCE786453 RMA786450:RMA786453 RVW786450:RVW786453 SFS786450:SFS786453 SPO786450:SPO786453 SZK786450:SZK786453 TJG786450:TJG786453 TTC786450:TTC786453 UCY786450:UCY786453 UMU786450:UMU786453 UWQ786450:UWQ786453 VGM786450:VGM786453 VQI786450:VQI786453 WAE786450:WAE786453 WKA786450:WKA786453 WTW786450:WTW786453 H851986:H851989 HK851986:HK851989 RG851986:RG851989 ABC851986:ABC851989 AKY851986:AKY851989 AUU851986:AUU851989 BEQ851986:BEQ851989 BOM851986:BOM851989 BYI851986:BYI851989 CIE851986:CIE851989 CSA851986:CSA851989 DBW851986:DBW851989 DLS851986:DLS851989 DVO851986:DVO851989 EFK851986:EFK851989 EPG851986:EPG851989 EZC851986:EZC851989 FIY851986:FIY851989 FSU851986:FSU851989 GCQ851986:GCQ851989 GMM851986:GMM851989 GWI851986:GWI851989 HGE851986:HGE851989 HQA851986:HQA851989 HZW851986:HZW851989 IJS851986:IJS851989 ITO851986:ITO851989 JDK851986:JDK851989 JNG851986:JNG851989 JXC851986:JXC851989 KGY851986:KGY851989 KQU851986:KQU851989 LAQ851986:LAQ851989 LKM851986:LKM851989 LUI851986:LUI851989 MEE851986:MEE851989 MOA851986:MOA851989 MXW851986:MXW851989 NHS851986:NHS851989 NRO851986:NRO851989 OBK851986:OBK851989 OLG851986:OLG851989 OVC851986:OVC851989 PEY851986:PEY851989 POU851986:POU851989 PYQ851986:PYQ851989 QIM851986:QIM851989 QSI851986:QSI851989 RCE851986:RCE851989 RMA851986:RMA851989 RVW851986:RVW851989 SFS851986:SFS851989 SPO851986:SPO851989 SZK851986:SZK851989 TJG851986:TJG851989 TTC851986:TTC851989 UCY851986:UCY851989 UMU851986:UMU851989 UWQ851986:UWQ851989 VGM851986:VGM851989 VQI851986:VQI851989 WAE851986:WAE851989 WKA851986:WKA851989 WTW851986:WTW851989 H917522:H917525 HK917522:HK917525 RG917522:RG917525 ABC917522:ABC917525 AKY917522:AKY917525 AUU917522:AUU917525 BEQ917522:BEQ917525 BOM917522:BOM917525 BYI917522:BYI917525 CIE917522:CIE917525 CSA917522:CSA917525 DBW917522:DBW917525 DLS917522:DLS917525 DVO917522:DVO917525 EFK917522:EFK917525 EPG917522:EPG917525 EZC917522:EZC917525 FIY917522:FIY917525 FSU917522:FSU917525 GCQ917522:GCQ917525 GMM917522:GMM917525 GWI917522:GWI917525 HGE917522:HGE917525 HQA917522:HQA917525 HZW917522:HZW917525 IJS917522:IJS917525 ITO917522:ITO917525 JDK917522:JDK917525 JNG917522:JNG917525 JXC917522:JXC917525 KGY917522:KGY917525 KQU917522:KQU917525 LAQ917522:LAQ917525 LKM917522:LKM917525 LUI917522:LUI917525 MEE917522:MEE917525 MOA917522:MOA917525 MXW917522:MXW917525 NHS917522:NHS917525 NRO917522:NRO917525 OBK917522:OBK917525 OLG917522:OLG917525 OVC917522:OVC917525 PEY917522:PEY917525 POU917522:POU917525 PYQ917522:PYQ917525 QIM917522:QIM917525 QSI917522:QSI917525 RCE917522:RCE917525 RMA917522:RMA917525 RVW917522:RVW917525 SFS917522:SFS917525 SPO917522:SPO917525 SZK917522:SZK917525 TJG917522:TJG917525 TTC917522:TTC917525 UCY917522:UCY917525 UMU917522:UMU917525 UWQ917522:UWQ917525 VGM917522:VGM917525 VQI917522:VQI917525 WAE917522:WAE917525 WKA917522:WKA917525 WTW917522:WTW917525 H983058:H983061 HK983058:HK983061 RG983058:RG983061 ABC983058:ABC983061 AKY983058:AKY983061 AUU983058:AUU983061 BEQ983058:BEQ983061 BOM983058:BOM983061 BYI983058:BYI983061 CIE983058:CIE983061 CSA983058:CSA983061 DBW983058:DBW983061 DLS983058:DLS983061 DVO983058:DVO983061 EFK983058:EFK983061 EPG983058:EPG983061 EZC983058:EZC983061 FIY983058:FIY983061 FSU983058:FSU983061 GCQ983058:GCQ983061 GMM983058:GMM983061 GWI983058:GWI983061 HGE983058:HGE983061 HQA983058:HQA983061 HZW983058:HZW983061 IJS983058:IJS983061 ITO983058:ITO983061 JDK983058:JDK983061 JNG983058:JNG983061 JXC983058:JXC983061 KGY983058:KGY983061 KQU983058:KQU983061 LAQ983058:LAQ983061 LKM983058:LKM983061 LUI983058:LUI983061 MEE983058:MEE983061 MOA983058:MOA983061 MXW983058:MXW983061 NHS983058:NHS983061 NRO983058:NRO983061 OBK983058:OBK983061 OLG983058:OLG983061 OVC983058:OVC983061 PEY983058:PEY983061 POU983058:POU983061 PYQ983058:PYQ983061 QIM983058:QIM983061 QSI983058:QSI983061 RCE983058:RCE983061 RMA983058:RMA983061 RVW983058:RVW983061 SFS983058:SFS983061 SPO983058:SPO983061 SZK983058:SZK983061 TJG983058:TJG983061 TTC983058:TTC983061 UCY983058:UCY983061 UMU983058:UMU983061 UWQ983058:UWQ983061 VGM983058:VGM983061 VQI983058:VQI983061 WAE983058:WAE983061 WKA983058:WKA983061 WTW983058:WTW983061 H93:H96 HH18:HH21 RD18:RD21 AAZ18:AAZ21 AKV18:AKV21 AUR18:AUR21 BEN18:BEN21 BOJ18:BOJ21 BYF18:BYF21 CIB18:CIB21 CRX18:CRX21 DBT18:DBT21 DLP18:DLP21 DVL18:DVL21 EFH18:EFH21 EPD18:EPD21 EYZ18:EYZ21 FIV18:FIV21 FSR18:FSR21 GCN18:GCN21 GMJ18:GMJ21 GWF18:GWF21 HGB18:HGB21 HPX18:HPX21 HZT18:HZT21 IJP18:IJP21 ITL18:ITL21 JDH18:JDH21 JND18:JND21 JWZ18:JWZ21 KGV18:KGV21 KQR18:KQR21 LAN18:LAN21 LKJ18:LKJ21 LUF18:LUF21 MEB18:MEB21 MNX18:MNX21 MXT18:MXT21 NHP18:NHP21 NRL18:NRL21 OBH18:OBH21 OLD18:OLD21 OUZ18:OUZ21 PEV18:PEV21 POR18:POR21 PYN18:PYN21 QIJ18:QIJ21 QSF18:QSF21 RCB18:RCB21 RLX18:RLX21 RVT18:RVT21 SFP18:SFP21 SPL18:SPL21 SZH18:SZH21 TJD18:TJD21 TSZ18:TSZ21 UCV18:UCV21 UMR18:UMR21 UWN18:UWN21 VGJ18:VGJ21 VQF18:VQF21 WAB18:WAB21 WJX18:WJX21 WTT18:WTT21 E65559:E65562 HH65559:HH65562 RD65559:RD65562 AAZ65559:AAZ65562 AKV65559:AKV65562 AUR65559:AUR65562 BEN65559:BEN65562 BOJ65559:BOJ65562 BYF65559:BYF65562 CIB65559:CIB65562 CRX65559:CRX65562 DBT65559:DBT65562 DLP65559:DLP65562 DVL65559:DVL65562 EFH65559:EFH65562 EPD65559:EPD65562 EYZ65559:EYZ65562 FIV65559:FIV65562 FSR65559:FSR65562 GCN65559:GCN65562 GMJ65559:GMJ65562 GWF65559:GWF65562 HGB65559:HGB65562 HPX65559:HPX65562 HZT65559:HZT65562 IJP65559:IJP65562 ITL65559:ITL65562 JDH65559:JDH65562 JND65559:JND65562 JWZ65559:JWZ65562 KGV65559:KGV65562 KQR65559:KQR65562 LAN65559:LAN65562 LKJ65559:LKJ65562 LUF65559:LUF65562 MEB65559:MEB65562 MNX65559:MNX65562 MXT65559:MXT65562 NHP65559:NHP65562 NRL65559:NRL65562 OBH65559:OBH65562 OLD65559:OLD65562 OUZ65559:OUZ65562 PEV65559:PEV65562 POR65559:POR65562 PYN65559:PYN65562 QIJ65559:QIJ65562 QSF65559:QSF65562 RCB65559:RCB65562 RLX65559:RLX65562 RVT65559:RVT65562 SFP65559:SFP65562 SPL65559:SPL65562 SZH65559:SZH65562 TJD65559:TJD65562 TSZ65559:TSZ65562 UCV65559:UCV65562 UMR65559:UMR65562 UWN65559:UWN65562 VGJ65559:VGJ65562 VQF65559:VQF65562 WAB65559:WAB65562 WJX65559:WJX65562 WTT65559:WTT65562 E131095:E131098 HH131095:HH131098 RD131095:RD131098 AAZ131095:AAZ131098 AKV131095:AKV131098 AUR131095:AUR131098 BEN131095:BEN131098 BOJ131095:BOJ131098 BYF131095:BYF131098 CIB131095:CIB131098 CRX131095:CRX131098 DBT131095:DBT131098 DLP131095:DLP131098 DVL131095:DVL131098 EFH131095:EFH131098 EPD131095:EPD131098 EYZ131095:EYZ131098 FIV131095:FIV131098 FSR131095:FSR131098 GCN131095:GCN131098 GMJ131095:GMJ131098 GWF131095:GWF131098 HGB131095:HGB131098 HPX131095:HPX131098 HZT131095:HZT131098 IJP131095:IJP131098 ITL131095:ITL131098 JDH131095:JDH131098 JND131095:JND131098 JWZ131095:JWZ131098 KGV131095:KGV131098 KQR131095:KQR131098 LAN131095:LAN131098 LKJ131095:LKJ131098 LUF131095:LUF131098 MEB131095:MEB131098 MNX131095:MNX131098 MXT131095:MXT131098 NHP131095:NHP131098 NRL131095:NRL131098 OBH131095:OBH131098 OLD131095:OLD131098 OUZ131095:OUZ131098 PEV131095:PEV131098 POR131095:POR131098 PYN131095:PYN131098 QIJ131095:QIJ131098 QSF131095:QSF131098 RCB131095:RCB131098 RLX131095:RLX131098 RVT131095:RVT131098 SFP131095:SFP131098 SPL131095:SPL131098 SZH131095:SZH131098 TJD131095:TJD131098 TSZ131095:TSZ131098 UCV131095:UCV131098 UMR131095:UMR131098 UWN131095:UWN131098 VGJ131095:VGJ131098 VQF131095:VQF131098 WAB131095:WAB131098 WJX131095:WJX131098 WTT131095:WTT131098 E196631:E196634 HH196631:HH196634 RD196631:RD196634 AAZ196631:AAZ196634 AKV196631:AKV196634 AUR196631:AUR196634 BEN196631:BEN196634 BOJ196631:BOJ196634 BYF196631:BYF196634 CIB196631:CIB196634 CRX196631:CRX196634 DBT196631:DBT196634 DLP196631:DLP196634 DVL196631:DVL196634 EFH196631:EFH196634 EPD196631:EPD196634 EYZ196631:EYZ196634 FIV196631:FIV196634 FSR196631:FSR196634 GCN196631:GCN196634 GMJ196631:GMJ196634 GWF196631:GWF196634 HGB196631:HGB196634 HPX196631:HPX196634 HZT196631:HZT196634 IJP196631:IJP196634 ITL196631:ITL196634 JDH196631:JDH196634 JND196631:JND196634 JWZ196631:JWZ196634 KGV196631:KGV196634 KQR196631:KQR196634 LAN196631:LAN196634 LKJ196631:LKJ196634 LUF196631:LUF196634 MEB196631:MEB196634 MNX196631:MNX196634 MXT196631:MXT196634 NHP196631:NHP196634 NRL196631:NRL196634 OBH196631:OBH196634 OLD196631:OLD196634 OUZ196631:OUZ196634 PEV196631:PEV196634 POR196631:POR196634 PYN196631:PYN196634 QIJ196631:QIJ196634 QSF196631:QSF196634 RCB196631:RCB196634 RLX196631:RLX196634 RVT196631:RVT196634 SFP196631:SFP196634 SPL196631:SPL196634 SZH196631:SZH196634 TJD196631:TJD196634 TSZ196631:TSZ196634 UCV196631:UCV196634 UMR196631:UMR196634 UWN196631:UWN196634 VGJ196631:VGJ196634 VQF196631:VQF196634 WAB196631:WAB196634 WJX196631:WJX196634 WTT196631:WTT196634 E262167:E262170 HH262167:HH262170 RD262167:RD262170 AAZ262167:AAZ262170 AKV262167:AKV262170 AUR262167:AUR262170 BEN262167:BEN262170 BOJ262167:BOJ262170 BYF262167:BYF262170 CIB262167:CIB262170 CRX262167:CRX262170 DBT262167:DBT262170 DLP262167:DLP262170 DVL262167:DVL262170 EFH262167:EFH262170 EPD262167:EPD262170 EYZ262167:EYZ262170 FIV262167:FIV262170 FSR262167:FSR262170 GCN262167:GCN262170 GMJ262167:GMJ262170 GWF262167:GWF262170 HGB262167:HGB262170 HPX262167:HPX262170 HZT262167:HZT262170 IJP262167:IJP262170 ITL262167:ITL262170 JDH262167:JDH262170 JND262167:JND262170 JWZ262167:JWZ262170 KGV262167:KGV262170 KQR262167:KQR262170 LAN262167:LAN262170 LKJ262167:LKJ262170 LUF262167:LUF262170 MEB262167:MEB262170 MNX262167:MNX262170 MXT262167:MXT262170 NHP262167:NHP262170 NRL262167:NRL262170 OBH262167:OBH262170 OLD262167:OLD262170 OUZ262167:OUZ262170 PEV262167:PEV262170 POR262167:POR262170 PYN262167:PYN262170 QIJ262167:QIJ262170 QSF262167:QSF262170 RCB262167:RCB262170 RLX262167:RLX262170 RVT262167:RVT262170 SFP262167:SFP262170 SPL262167:SPL262170 SZH262167:SZH262170 TJD262167:TJD262170 TSZ262167:TSZ262170 UCV262167:UCV262170 UMR262167:UMR262170 UWN262167:UWN262170 VGJ262167:VGJ262170 VQF262167:VQF262170 WAB262167:WAB262170 WJX262167:WJX262170 WTT262167:WTT262170 E327703:E327706 HH327703:HH327706 RD327703:RD327706 AAZ327703:AAZ327706 AKV327703:AKV327706 AUR327703:AUR327706 BEN327703:BEN327706 BOJ327703:BOJ327706 BYF327703:BYF327706 CIB327703:CIB327706 CRX327703:CRX327706 DBT327703:DBT327706 DLP327703:DLP327706 DVL327703:DVL327706 EFH327703:EFH327706 EPD327703:EPD327706 EYZ327703:EYZ327706 FIV327703:FIV327706 FSR327703:FSR327706 GCN327703:GCN327706 GMJ327703:GMJ327706 GWF327703:GWF327706 HGB327703:HGB327706 HPX327703:HPX327706 HZT327703:HZT327706 IJP327703:IJP327706 ITL327703:ITL327706 JDH327703:JDH327706 JND327703:JND327706 JWZ327703:JWZ327706 KGV327703:KGV327706 KQR327703:KQR327706 LAN327703:LAN327706 LKJ327703:LKJ327706 LUF327703:LUF327706 MEB327703:MEB327706 MNX327703:MNX327706 MXT327703:MXT327706 NHP327703:NHP327706 NRL327703:NRL327706 OBH327703:OBH327706 OLD327703:OLD327706 OUZ327703:OUZ327706 PEV327703:PEV327706 POR327703:POR327706 PYN327703:PYN327706 QIJ327703:QIJ327706 QSF327703:QSF327706 RCB327703:RCB327706 RLX327703:RLX327706 RVT327703:RVT327706 SFP327703:SFP327706 SPL327703:SPL327706 SZH327703:SZH327706 TJD327703:TJD327706 TSZ327703:TSZ327706 UCV327703:UCV327706 UMR327703:UMR327706 UWN327703:UWN327706 VGJ327703:VGJ327706 VQF327703:VQF327706 WAB327703:WAB327706 WJX327703:WJX327706 WTT327703:WTT327706 E393239:E393242 HH393239:HH393242 RD393239:RD393242 AAZ393239:AAZ393242 AKV393239:AKV393242 AUR393239:AUR393242 BEN393239:BEN393242 BOJ393239:BOJ393242 BYF393239:BYF393242 CIB393239:CIB393242 CRX393239:CRX393242 DBT393239:DBT393242 DLP393239:DLP393242 DVL393239:DVL393242 EFH393239:EFH393242 EPD393239:EPD393242 EYZ393239:EYZ393242 FIV393239:FIV393242 FSR393239:FSR393242 GCN393239:GCN393242 GMJ393239:GMJ393242 GWF393239:GWF393242 HGB393239:HGB393242 HPX393239:HPX393242 HZT393239:HZT393242 IJP393239:IJP393242 ITL393239:ITL393242 JDH393239:JDH393242 JND393239:JND393242 JWZ393239:JWZ393242 KGV393239:KGV393242 KQR393239:KQR393242 LAN393239:LAN393242 LKJ393239:LKJ393242 LUF393239:LUF393242 MEB393239:MEB393242 MNX393239:MNX393242 MXT393239:MXT393242 NHP393239:NHP393242 NRL393239:NRL393242 OBH393239:OBH393242 OLD393239:OLD393242 OUZ393239:OUZ393242 PEV393239:PEV393242 POR393239:POR393242 PYN393239:PYN393242 QIJ393239:QIJ393242 QSF393239:QSF393242 RCB393239:RCB393242 RLX393239:RLX393242 RVT393239:RVT393242 SFP393239:SFP393242 SPL393239:SPL393242 SZH393239:SZH393242 TJD393239:TJD393242 TSZ393239:TSZ393242 UCV393239:UCV393242 UMR393239:UMR393242 UWN393239:UWN393242 VGJ393239:VGJ393242 VQF393239:VQF393242 WAB393239:WAB393242 WJX393239:WJX393242 WTT393239:WTT393242 E458775:E458778 HH458775:HH458778 RD458775:RD458778 AAZ458775:AAZ458778 AKV458775:AKV458778 AUR458775:AUR458778 BEN458775:BEN458778 BOJ458775:BOJ458778 BYF458775:BYF458778 CIB458775:CIB458778 CRX458775:CRX458778 DBT458775:DBT458778 DLP458775:DLP458778 DVL458775:DVL458778 EFH458775:EFH458778 EPD458775:EPD458778 EYZ458775:EYZ458778 FIV458775:FIV458778 FSR458775:FSR458778 GCN458775:GCN458778 GMJ458775:GMJ458778 GWF458775:GWF458778 HGB458775:HGB458778 HPX458775:HPX458778 HZT458775:HZT458778 IJP458775:IJP458778 ITL458775:ITL458778 JDH458775:JDH458778 JND458775:JND458778 JWZ458775:JWZ458778 KGV458775:KGV458778 KQR458775:KQR458778 LAN458775:LAN458778 LKJ458775:LKJ458778 LUF458775:LUF458778 MEB458775:MEB458778 MNX458775:MNX458778 MXT458775:MXT458778 NHP458775:NHP458778 NRL458775:NRL458778 OBH458775:OBH458778 OLD458775:OLD458778 OUZ458775:OUZ458778 PEV458775:PEV458778 POR458775:POR458778 PYN458775:PYN458778 QIJ458775:QIJ458778 QSF458775:QSF458778 RCB458775:RCB458778 RLX458775:RLX458778 RVT458775:RVT458778 SFP458775:SFP458778 SPL458775:SPL458778 SZH458775:SZH458778 TJD458775:TJD458778 TSZ458775:TSZ458778 UCV458775:UCV458778 UMR458775:UMR458778 UWN458775:UWN458778 VGJ458775:VGJ458778 VQF458775:VQF458778 WAB458775:WAB458778 WJX458775:WJX458778 WTT458775:WTT458778 E524311:E524314 HH524311:HH524314 RD524311:RD524314 AAZ524311:AAZ524314 AKV524311:AKV524314 AUR524311:AUR524314 BEN524311:BEN524314 BOJ524311:BOJ524314 BYF524311:BYF524314 CIB524311:CIB524314 CRX524311:CRX524314 DBT524311:DBT524314 DLP524311:DLP524314 DVL524311:DVL524314 EFH524311:EFH524314 EPD524311:EPD524314 EYZ524311:EYZ524314 FIV524311:FIV524314 FSR524311:FSR524314 GCN524311:GCN524314 GMJ524311:GMJ524314 GWF524311:GWF524314 HGB524311:HGB524314 HPX524311:HPX524314 HZT524311:HZT524314 IJP524311:IJP524314 ITL524311:ITL524314 JDH524311:JDH524314 JND524311:JND524314 JWZ524311:JWZ524314 KGV524311:KGV524314 KQR524311:KQR524314 LAN524311:LAN524314 LKJ524311:LKJ524314 LUF524311:LUF524314 MEB524311:MEB524314 MNX524311:MNX524314 MXT524311:MXT524314 NHP524311:NHP524314 NRL524311:NRL524314 OBH524311:OBH524314 OLD524311:OLD524314 OUZ524311:OUZ524314 PEV524311:PEV524314 POR524311:POR524314 PYN524311:PYN524314 QIJ524311:QIJ524314 QSF524311:QSF524314 RCB524311:RCB524314 RLX524311:RLX524314 RVT524311:RVT524314 SFP524311:SFP524314 SPL524311:SPL524314 SZH524311:SZH524314 TJD524311:TJD524314 TSZ524311:TSZ524314 UCV524311:UCV524314 UMR524311:UMR524314 UWN524311:UWN524314 VGJ524311:VGJ524314 VQF524311:VQF524314 WAB524311:WAB524314 WJX524311:WJX524314 WTT524311:WTT524314 E589847:E589850 HH589847:HH589850 RD589847:RD589850 AAZ589847:AAZ589850 AKV589847:AKV589850 AUR589847:AUR589850 BEN589847:BEN589850 BOJ589847:BOJ589850 BYF589847:BYF589850 CIB589847:CIB589850 CRX589847:CRX589850 DBT589847:DBT589850 DLP589847:DLP589850 DVL589847:DVL589850 EFH589847:EFH589850 EPD589847:EPD589850 EYZ589847:EYZ589850 FIV589847:FIV589850 FSR589847:FSR589850 GCN589847:GCN589850 GMJ589847:GMJ589850 GWF589847:GWF589850 HGB589847:HGB589850 HPX589847:HPX589850 HZT589847:HZT589850 IJP589847:IJP589850 ITL589847:ITL589850 JDH589847:JDH589850 JND589847:JND589850 JWZ589847:JWZ589850 KGV589847:KGV589850 KQR589847:KQR589850 LAN589847:LAN589850 LKJ589847:LKJ589850 LUF589847:LUF589850 MEB589847:MEB589850 MNX589847:MNX589850 MXT589847:MXT589850 NHP589847:NHP589850 NRL589847:NRL589850 OBH589847:OBH589850 OLD589847:OLD589850 OUZ589847:OUZ589850 PEV589847:PEV589850 POR589847:POR589850 PYN589847:PYN589850 QIJ589847:QIJ589850 QSF589847:QSF589850 RCB589847:RCB589850 RLX589847:RLX589850 RVT589847:RVT589850 SFP589847:SFP589850 SPL589847:SPL589850 SZH589847:SZH589850 TJD589847:TJD589850 TSZ589847:TSZ589850 UCV589847:UCV589850 UMR589847:UMR589850 UWN589847:UWN589850 VGJ589847:VGJ589850 VQF589847:VQF589850 WAB589847:WAB589850 WJX589847:WJX589850 WTT589847:WTT589850 E655383:E655386 HH655383:HH655386 RD655383:RD655386 AAZ655383:AAZ655386 AKV655383:AKV655386 AUR655383:AUR655386 BEN655383:BEN655386 BOJ655383:BOJ655386 BYF655383:BYF655386 CIB655383:CIB655386 CRX655383:CRX655386 DBT655383:DBT655386 DLP655383:DLP655386 DVL655383:DVL655386 EFH655383:EFH655386 EPD655383:EPD655386 EYZ655383:EYZ655386 FIV655383:FIV655386 FSR655383:FSR655386 GCN655383:GCN655386 GMJ655383:GMJ655386 GWF655383:GWF655386 HGB655383:HGB655386 HPX655383:HPX655386 HZT655383:HZT655386 IJP655383:IJP655386 ITL655383:ITL655386 JDH655383:JDH655386 JND655383:JND655386 JWZ655383:JWZ655386 KGV655383:KGV655386 KQR655383:KQR655386 LAN655383:LAN655386 LKJ655383:LKJ655386 LUF655383:LUF655386 MEB655383:MEB655386 MNX655383:MNX655386 MXT655383:MXT655386 NHP655383:NHP655386 NRL655383:NRL655386 OBH655383:OBH655386 OLD655383:OLD655386 OUZ655383:OUZ655386 PEV655383:PEV655386 POR655383:POR655386 PYN655383:PYN655386 QIJ655383:QIJ655386 QSF655383:QSF655386 RCB655383:RCB655386 RLX655383:RLX655386 RVT655383:RVT655386 SFP655383:SFP655386 SPL655383:SPL655386 SZH655383:SZH655386 TJD655383:TJD655386 TSZ655383:TSZ655386 UCV655383:UCV655386 UMR655383:UMR655386 UWN655383:UWN655386 VGJ655383:VGJ655386 VQF655383:VQF655386 WAB655383:WAB655386 WJX655383:WJX655386 WTT655383:WTT655386 E720919:E720922 HH720919:HH720922 RD720919:RD720922 AAZ720919:AAZ720922 AKV720919:AKV720922 AUR720919:AUR720922 BEN720919:BEN720922 BOJ720919:BOJ720922 BYF720919:BYF720922 CIB720919:CIB720922 CRX720919:CRX720922 DBT720919:DBT720922 DLP720919:DLP720922 DVL720919:DVL720922 EFH720919:EFH720922 EPD720919:EPD720922 EYZ720919:EYZ720922 FIV720919:FIV720922 FSR720919:FSR720922 GCN720919:GCN720922 GMJ720919:GMJ720922 GWF720919:GWF720922 HGB720919:HGB720922 HPX720919:HPX720922 HZT720919:HZT720922 IJP720919:IJP720922 ITL720919:ITL720922 JDH720919:JDH720922 JND720919:JND720922 JWZ720919:JWZ720922 KGV720919:KGV720922 KQR720919:KQR720922 LAN720919:LAN720922 LKJ720919:LKJ720922 LUF720919:LUF720922 MEB720919:MEB720922 MNX720919:MNX720922 MXT720919:MXT720922 NHP720919:NHP720922 NRL720919:NRL720922 OBH720919:OBH720922 OLD720919:OLD720922 OUZ720919:OUZ720922 PEV720919:PEV720922 POR720919:POR720922 PYN720919:PYN720922 QIJ720919:QIJ720922 QSF720919:QSF720922 RCB720919:RCB720922 RLX720919:RLX720922 RVT720919:RVT720922 SFP720919:SFP720922 SPL720919:SPL720922 SZH720919:SZH720922 TJD720919:TJD720922 TSZ720919:TSZ720922 UCV720919:UCV720922 UMR720919:UMR720922 UWN720919:UWN720922 VGJ720919:VGJ720922 VQF720919:VQF720922 WAB720919:WAB720922 WJX720919:WJX720922 WTT720919:WTT720922 E786455:E786458 HH786455:HH786458 RD786455:RD786458 AAZ786455:AAZ786458 AKV786455:AKV786458 AUR786455:AUR786458 BEN786455:BEN786458 BOJ786455:BOJ786458 BYF786455:BYF786458 CIB786455:CIB786458 CRX786455:CRX786458 DBT786455:DBT786458 DLP786455:DLP786458 DVL786455:DVL786458 EFH786455:EFH786458 EPD786455:EPD786458 EYZ786455:EYZ786458 FIV786455:FIV786458 FSR786455:FSR786458 GCN786455:GCN786458 GMJ786455:GMJ786458 GWF786455:GWF786458 HGB786455:HGB786458 HPX786455:HPX786458 HZT786455:HZT786458 IJP786455:IJP786458 ITL786455:ITL786458 JDH786455:JDH786458 JND786455:JND786458 JWZ786455:JWZ786458 KGV786455:KGV786458 KQR786455:KQR786458 LAN786455:LAN786458 LKJ786455:LKJ786458 LUF786455:LUF786458 MEB786455:MEB786458 MNX786455:MNX786458 MXT786455:MXT786458 NHP786455:NHP786458 NRL786455:NRL786458 OBH786455:OBH786458 OLD786455:OLD786458 OUZ786455:OUZ786458 PEV786455:PEV786458 POR786455:POR786458 PYN786455:PYN786458 QIJ786455:QIJ786458 QSF786455:QSF786458 RCB786455:RCB786458 RLX786455:RLX786458 RVT786455:RVT786458 SFP786455:SFP786458 SPL786455:SPL786458 SZH786455:SZH786458 TJD786455:TJD786458 TSZ786455:TSZ786458 UCV786455:UCV786458 UMR786455:UMR786458 UWN786455:UWN786458 VGJ786455:VGJ786458 VQF786455:VQF786458 WAB786455:WAB786458 WJX786455:WJX786458 WTT786455:WTT786458 E851991:E851994 HH851991:HH851994 RD851991:RD851994 AAZ851991:AAZ851994 AKV851991:AKV851994 AUR851991:AUR851994 BEN851991:BEN851994 BOJ851991:BOJ851994 BYF851991:BYF851994 CIB851991:CIB851994 CRX851991:CRX851994 DBT851991:DBT851994 DLP851991:DLP851994 DVL851991:DVL851994 EFH851991:EFH851994 EPD851991:EPD851994 EYZ851991:EYZ851994 FIV851991:FIV851994 FSR851991:FSR851994 GCN851991:GCN851994 GMJ851991:GMJ851994 GWF851991:GWF851994 HGB851991:HGB851994 HPX851991:HPX851994 HZT851991:HZT851994 IJP851991:IJP851994 ITL851991:ITL851994 JDH851991:JDH851994 JND851991:JND851994 JWZ851991:JWZ851994 KGV851991:KGV851994 KQR851991:KQR851994 LAN851991:LAN851994 LKJ851991:LKJ851994 LUF851991:LUF851994 MEB851991:MEB851994 MNX851991:MNX851994 MXT851991:MXT851994 NHP851991:NHP851994 NRL851991:NRL851994 OBH851991:OBH851994 OLD851991:OLD851994 OUZ851991:OUZ851994 PEV851991:PEV851994 POR851991:POR851994 PYN851991:PYN851994 QIJ851991:QIJ851994 QSF851991:QSF851994 RCB851991:RCB851994 RLX851991:RLX851994 RVT851991:RVT851994 SFP851991:SFP851994 SPL851991:SPL851994 SZH851991:SZH851994 TJD851991:TJD851994 TSZ851991:TSZ851994 UCV851991:UCV851994 UMR851991:UMR851994 UWN851991:UWN851994 VGJ851991:VGJ851994 VQF851991:VQF851994 WAB851991:WAB851994 WJX851991:WJX851994 WTT851991:WTT851994 E917527:E917530 HH917527:HH917530 RD917527:RD917530 AAZ917527:AAZ917530 AKV917527:AKV917530 AUR917527:AUR917530 BEN917527:BEN917530 BOJ917527:BOJ917530 BYF917527:BYF917530 CIB917527:CIB917530 CRX917527:CRX917530 DBT917527:DBT917530 DLP917527:DLP917530 DVL917527:DVL917530 EFH917527:EFH917530 EPD917527:EPD917530 EYZ917527:EYZ917530 FIV917527:FIV917530 FSR917527:FSR917530 GCN917527:GCN917530 GMJ917527:GMJ917530 GWF917527:GWF917530 HGB917527:HGB917530 HPX917527:HPX917530 HZT917527:HZT917530 IJP917527:IJP917530 ITL917527:ITL917530 JDH917527:JDH917530 JND917527:JND917530 JWZ917527:JWZ917530 KGV917527:KGV917530 KQR917527:KQR917530 LAN917527:LAN917530 LKJ917527:LKJ917530 LUF917527:LUF917530 MEB917527:MEB917530 MNX917527:MNX917530 MXT917527:MXT917530 NHP917527:NHP917530 NRL917527:NRL917530 OBH917527:OBH917530 OLD917527:OLD917530 OUZ917527:OUZ917530 PEV917527:PEV917530 POR917527:POR917530 PYN917527:PYN917530 QIJ917527:QIJ917530 QSF917527:QSF917530 RCB917527:RCB917530 RLX917527:RLX917530 RVT917527:RVT917530 SFP917527:SFP917530 SPL917527:SPL917530 SZH917527:SZH917530 TJD917527:TJD917530 TSZ917527:TSZ917530 UCV917527:UCV917530 UMR917527:UMR917530 UWN917527:UWN917530 VGJ917527:VGJ917530 VQF917527:VQF917530 WAB917527:WAB917530 WJX917527:WJX917530 WTT917527:WTT917530 E983063:E983066 HH983063:HH983066 RD983063:RD983066 AAZ983063:AAZ983066 AKV983063:AKV983066 AUR983063:AUR983066 BEN983063:BEN983066 BOJ983063:BOJ983066 BYF983063:BYF983066 CIB983063:CIB983066 CRX983063:CRX983066 DBT983063:DBT983066 DLP983063:DLP983066 DVL983063:DVL983066 EFH983063:EFH983066 EPD983063:EPD983066 EYZ983063:EYZ983066 FIV983063:FIV983066 FSR983063:FSR983066 GCN983063:GCN983066 GMJ983063:GMJ983066 GWF983063:GWF983066 HGB983063:HGB983066 HPX983063:HPX983066 HZT983063:HZT983066 IJP983063:IJP983066 ITL983063:ITL983066 JDH983063:JDH983066 JND983063:JND983066 JWZ983063:JWZ983066 KGV983063:KGV983066 KQR983063:KQR983066 LAN983063:LAN983066 LKJ983063:LKJ983066 LUF983063:LUF983066 MEB983063:MEB983066 MNX983063:MNX983066 MXT983063:MXT983066 NHP983063:NHP983066 NRL983063:NRL983066 OBH983063:OBH983066 OLD983063:OLD983066 OUZ983063:OUZ983066 PEV983063:PEV983066 POR983063:POR983066 PYN983063:PYN983066 QIJ983063:QIJ983066 QSF983063:QSF983066 RCB983063:RCB983066 RLX983063:RLX983066 RVT983063:RVT983066 SFP983063:SFP983066 SPL983063:SPL983066 SZH983063:SZH983066 TJD983063:TJD983066 TSZ983063:TSZ983066 UCV983063:UCV983066 UMR983063:UMR983066 UWN983063:UWN983066 VGJ983063:VGJ983066 VQF983063:VQF983066 WAB983063:WAB983066 WJX983063:WJX983066 WTT983063:WTT983066 H128:H131 HK18:HK21 RG18:RG21 ABC18:ABC21 AKY18:AKY21 AUU18:AUU21 BEQ18:BEQ21 BOM18:BOM21 BYI18:BYI21 CIE18:CIE21 CSA18:CSA21 DBW18:DBW21 DLS18:DLS21 DVO18:DVO21 EFK18:EFK21 EPG18:EPG21 EZC18:EZC21 FIY18:FIY21 FSU18:FSU21 GCQ18:GCQ21 GMM18:GMM21 GWI18:GWI21 HGE18:HGE21 HQA18:HQA21 HZW18:HZW21 IJS18:IJS21 ITO18:ITO21 JDK18:JDK21 JNG18:JNG21 JXC18:JXC21 KGY18:KGY21 KQU18:KQU21 LAQ18:LAQ21 LKM18:LKM21 LUI18:LUI21 MEE18:MEE21 MOA18:MOA21 MXW18:MXW21 NHS18:NHS21 NRO18:NRO21 OBK18:OBK21 OLG18:OLG21 OVC18:OVC21 PEY18:PEY21 POU18:POU21 PYQ18:PYQ21 QIM18:QIM21 QSI18:QSI21 RCE18:RCE21 RMA18:RMA21 RVW18:RVW21 SFS18:SFS21 SPO18:SPO21 SZK18:SZK21 TJG18:TJG21 TTC18:TTC21 UCY18:UCY21 UMU18:UMU21 UWQ18:UWQ21 VGM18:VGM21 VQI18:VQI21 WAE18:WAE21 WKA18:WKA21 WTW18:WTW21 H65559:H65562 HK65559:HK65562 RG65559:RG65562 ABC65559:ABC65562 AKY65559:AKY65562 AUU65559:AUU65562 BEQ65559:BEQ65562 BOM65559:BOM65562 BYI65559:BYI65562 CIE65559:CIE65562 CSA65559:CSA65562 DBW65559:DBW65562 DLS65559:DLS65562 DVO65559:DVO65562 EFK65559:EFK65562 EPG65559:EPG65562 EZC65559:EZC65562 FIY65559:FIY65562 FSU65559:FSU65562 GCQ65559:GCQ65562 GMM65559:GMM65562 GWI65559:GWI65562 HGE65559:HGE65562 HQA65559:HQA65562 HZW65559:HZW65562 IJS65559:IJS65562 ITO65559:ITO65562 JDK65559:JDK65562 JNG65559:JNG65562 JXC65559:JXC65562 KGY65559:KGY65562 KQU65559:KQU65562 LAQ65559:LAQ65562 LKM65559:LKM65562 LUI65559:LUI65562 MEE65559:MEE65562 MOA65559:MOA65562 MXW65559:MXW65562 NHS65559:NHS65562 NRO65559:NRO65562 OBK65559:OBK65562 OLG65559:OLG65562 OVC65559:OVC65562 PEY65559:PEY65562 POU65559:POU65562 PYQ65559:PYQ65562 QIM65559:QIM65562 QSI65559:QSI65562 RCE65559:RCE65562 RMA65559:RMA65562 RVW65559:RVW65562 SFS65559:SFS65562 SPO65559:SPO65562 SZK65559:SZK65562 TJG65559:TJG65562 TTC65559:TTC65562 UCY65559:UCY65562 UMU65559:UMU65562 UWQ65559:UWQ65562 VGM65559:VGM65562 VQI65559:VQI65562 WAE65559:WAE65562 WKA65559:WKA65562 WTW65559:WTW65562 H131095:H131098 HK131095:HK131098 RG131095:RG131098 ABC131095:ABC131098 AKY131095:AKY131098 AUU131095:AUU131098 BEQ131095:BEQ131098 BOM131095:BOM131098 BYI131095:BYI131098 CIE131095:CIE131098 CSA131095:CSA131098 DBW131095:DBW131098 DLS131095:DLS131098 DVO131095:DVO131098 EFK131095:EFK131098 EPG131095:EPG131098 EZC131095:EZC131098 FIY131095:FIY131098 FSU131095:FSU131098 GCQ131095:GCQ131098 GMM131095:GMM131098 GWI131095:GWI131098 HGE131095:HGE131098 HQA131095:HQA131098 HZW131095:HZW131098 IJS131095:IJS131098 ITO131095:ITO131098 JDK131095:JDK131098 JNG131095:JNG131098 JXC131095:JXC131098 KGY131095:KGY131098 KQU131095:KQU131098 LAQ131095:LAQ131098 LKM131095:LKM131098 LUI131095:LUI131098 MEE131095:MEE131098 MOA131095:MOA131098 MXW131095:MXW131098 NHS131095:NHS131098 NRO131095:NRO131098 OBK131095:OBK131098 OLG131095:OLG131098 OVC131095:OVC131098 PEY131095:PEY131098 POU131095:POU131098 PYQ131095:PYQ131098 QIM131095:QIM131098 QSI131095:QSI131098 RCE131095:RCE131098 RMA131095:RMA131098 RVW131095:RVW131098 SFS131095:SFS131098 SPO131095:SPO131098 SZK131095:SZK131098 TJG131095:TJG131098 TTC131095:TTC131098 UCY131095:UCY131098 UMU131095:UMU131098 UWQ131095:UWQ131098 VGM131095:VGM131098 VQI131095:VQI131098 WAE131095:WAE131098 WKA131095:WKA131098 WTW131095:WTW131098 H196631:H196634 HK196631:HK196634 RG196631:RG196634 ABC196631:ABC196634 AKY196631:AKY196634 AUU196631:AUU196634 BEQ196631:BEQ196634 BOM196631:BOM196634 BYI196631:BYI196634 CIE196631:CIE196634 CSA196631:CSA196634 DBW196631:DBW196634 DLS196631:DLS196634 DVO196631:DVO196634 EFK196631:EFK196634 EPG196631:EPG196634 EZC196631:EZC196634 FIY196631:FIY196634 FSU196631:FSU196634 GCQ196631:GCQ196634 GMM196631:GMM196634 GWI196631:GWI196634 HGE196631:HGE196634 HQA196631:HQA196634 HZW196631:HZW196634 IJS196631:IJS196634 ITO196631:ITO196634 JDK196631:JDK196634 JNG196631:JNG196634 JXC196631:JXC196634 KGY196631:KGY196634 KQU196631:KQU196634 LAQ196631:LAQ196634 LKM196631:LKM196634 LUI196631:LUI196634 MEE196631:MEE196634 MOA196631:MOA196634 MXW196631:MXW196634 NHS196631:NHS196634 NRO196631:NRO196634 OBK196631:OBK196634 OLG196631:OLG196634 OVC196631:OVC196634 PEY196631:PEY196634 POU196631:POU196634 PYQ196631:PYQ196634 QIM196631:QIM196634 QSI196631:QSI196634 RCE196631:RCE196634 RMA196631:RMA196634 RVW196631:RVW196634 SFS196631:SFS196634 SPO196631:SPO196634 SZK196631:SZK196634 TJG196631:TJG196634 TTC196631:TTC196634 UCY196631:UCY196634 UMU196631:UMU196634 UWQ196631:UWQ196634 VGM196631:VGM196634 VQI196631:VQI196634 WAE196631:WAE196634 WKA196631:WKA196634 WTW196631:WTW196634 H262167:H262170 HK262167:HK262170 RG262167:RG262170 ABC262167:ABC262170 AKY262167:AKY262170 AUU262167:AUU262170 BEQ262167:BEQ262170 BOM262167:BOM262170 BYI262167:BYI262170 CIE262167:CIE262170 CSA262167:CSA262170 DBW262167:DBW262170 DLS262167:DLS262170 DVO262167:DVO262170 EFK262167:EFK262170 EPG262167:EPG262170 EZC262167:EZC262170 FIY262167:FIY262170 FSU262167:FSU262170 GCQ262167:GCQ262170 GMM262167:GMM262170 GWI262167:GWI262170 HGE262167:HGE262170 HQA262167:HQA262170 HZW262167:HZW262170 IJS262167:IJS262170 ITO262167:ITO262170 JDK262167:JDK262170 JNG262167:JNG262170 JXC262167:JXC262170 KGY262167:KGY262170 KQU262167:KQU262170 LAQ262167:LAQ262170 LKM262167:LKM262170 LUI262167:LUI262170 MEE262167:MEE262170 MOA262167:MOA262170 MXW262167:MXW262170 NHS262167:NHS262170 NRO262167:NRO262170 OBK262167:OBK262170 OLG262167:OLG262170 OVC262167:OVC262170 PEY262167:PEY262170 POU262167:POU262170 PYQ262167:PYQ262170 QIM262167:QIM262170 QSI262167:QSI262170 RCE262167:RCE262170 RMA262167:RMA262170 RVW262167:RVW262170 SFS262167:SFS262170 SPO262167:SPO262170 SZK262167:SZK262170 TJG262167:TJG262170 TTC262167:TTC262170 UCY262167:UCY262170 UMU262167:UMU262170 UWQ262167:UWQ262170 VGM262167:VGM262170 VQI262167:VQI262170 WAE262167:WAE262170 WKA262167:WKA262170 WTW262167:WTW262170 H327703:H327706 HK327703:HK327706 RG327703:RG327706 ABC327703:ABC327706 AKY327703:AKY327706 AUU327703:AUU327706 BEQ327703:BEQ327706 BOM327703:BOM327706 BYI327703:BYI327706 CIE327703:CIE327706 CSA327703:CSA327706 DBW327703:DBW327706 DLS327703:DLS327706 DVO327703:DVO327706 EFK327703:EFK327706 EPG327703:EPG327706 EZC327703:EZC327706 FIY327703:FIY327706 FSU327703:FSU327706 GCQ327703:GCQ327706 GMM327703:GMM327706 GWI327703:GWI327706 HGE327703:HGE327706 HQA327703:HQA327706 HZW327703:HZW327706 IJS327703:IJS327706 ITO327703:ITO327706 JDK327703:JDK327706 JNG327703:JNG327706 JXC327703:JXC327706 KGY327703:KGY327706 KQU327703:KQU327706 LAQ327703:LAQ327706 LKM327703:LKM327706 LUI327703:LUI327706 MEE327703:MEE327706 MOA327703:MOA327706 MXW327703:MXW327706 NHS327703:NHS327706 NRO327703:NRO327706 OBK327703:OBK327706 OLG327703:OLG327706 OVC327703:OVC327706 PEY327703:PEY327706 POU327703:POU327706 PYQ327703:PYQ327706 QIM327703:QIM327706 QSI327703:QSI327706 RCE327703:RCE327706 RMA327703:RMA327706 RVW327703:RVW327706 SFS327703:SFS327706 SPO327703:SPO327706 SZK327703:SZK327706 TJG327703:TJG327706 TTC327703:TTC327706 UCY327703:UCY327706 UMU327703:UMU327706 UWQ327703:UWQ327706 VGM327703:VGM327706 VQI327703:VQI327706 WAE327703:WAE327706 WKA327703:WKA327706 WTW327703:WTW327706 H393239:H393242 HK393239:HK393242 RG393239:RG393242 ABC393239:ABC393242 AKY393239:AKY393242 AUU393239:AUU393242 BEQ393239:BEQ393242 BOM393239:BOM393242 BYI393239:BYI393242 CIE393239:CIE393242 CSA393239:CSA393242 DBW393239:DBW393242 DLS393239:DLS393242 DVO393239:DVO393242 EFK393239:EFK393242 EPG393239:EPG393242 EZC393239:EZC393242 FIY393239:FIY393242 FSU393239:FSU393242 GCQ393239:GCQ393242 GMM393239:GMM393242 GWI393239:GWI393242 HGE393239:HGE393242 HQA393239:HQA393242 HZW393239:HZW393242 IJS393239:IJS393242 ITO393239:ITO393242 JDK393239:JDK393242 JNG393239:JNG393242 JXC393239:JXC393242 KGY393239:KGY393242 KQU393239:KQU393242 LAQ393239:LAQ393242 LKM393239:LKM393242 LUI393239:LUI393242 MEE393239:MEE393242 MOA393239:MOA393242 MXW393239:MXW393242 NHS393239:NHS393242 NRO393239:NRO393242 OBK393239:OBK393242 OLG393239:OLG393242 OVC393239:OVC393242 PEY393239:PEY393242 POU393239:POU393242 PYQ393239:PYQ393242 QIM393239:QIM393242 QSI393239:QSI393242 RCE393239:RCE393242 RMA393239:RMA393242 RVW393239:RVW393242 SFS393239:SFS393242 SPO393239:SPO393242 SZK393239:SZK393242 TJG393239:TJG393242 TTC393239:TTC393242 UCY393239:UCY393242 UMU393239:UMU393242 UWQ393239:UWQ393242 VGM393239:VGM393242 VQI393239:VQI393242 WAE393239:WAE393242 WKA393239:WKA393242 WTW393239:WTW393242 H458775:H458778 HK458775:HK458778 RG458775:RG458778 ABC458775:ABC458778 AKY458775:AKY458778 AUU458775:AUU458778 BEQ458775:BEQ458778 BOM458775:BOM458778 BYI458775:BYI458778 CIE458775:CIE458778 CSA458775:CSA458778 DBW458775:DBW458778 DLS458775:DLS458778 DVO458775:DVO458778 EFK458775:EFK458778 EPG458775:EPG458778 EZC458775:EZC458778 FIY458775:FIY458778 FSU458775:FSU458778 GCQ458775:GCQ458778 GMM458775:GMM458778 GWI458775:GWI458778 HGE458775:HGE458778 HQA458775:HQA458778 HZW458775:HZW458778 IJS458775:IJS458778 ITO458775:ITO458778 JDK458775:JDK458778 JNG458775:JNG458778 JXC458775:JXC458778 KGY458775:KGY458778 KQU458775:KQU458778 LAQ458775:LAQ458778 LKM458775:LKM458778 LUI458775:LUI458778 MEE458775:MEE458778 MOA458775:MOA458778 MXW458775:MXW458778 NHS458775:NHS458778 NRO458775:NRO458778 OBK458775:OBK458778 OLG458775:OLG458778 OVC458775:OVC458778 PEY458775:PEY458778 POU458775:POU458778 PYQ458775:PYQ458778 QIM458775:QIM458778 QSI458775:QSI458778 RCE458775:RCE458778 RMA458775:RMA458778 RVW458775:RVW458778 SFS458775:SFS458778 SPO458775:SPO458778 SZK458775:SZK458778 TJG458775:TJG458778 TTC458775:TTC458778 UCY458775:UCY458778 UMU458775:UMU458778 UWQ458775:UWQ458778 VGM458775:VGM458778 VQI458775:VQI458778 WAE458775:WAE458778 WKA458775:WKA458778 WTW458775:WTW458778 H524311:H524314 HK524311:HK524314 RG524311:RG524314 ABC524311:ABC524314 AKY524311:AKY524314 AUU524311:AUU524314 BEQ524311:BEQ524314 BOM524311:BOM524314 BYI524311:BYI524314 CIE524311:CIE524314 CSA524311:CSA524314 DBW524311:DBW524314 DLS524311:DLS524314 DVO524311:DVO524314 EFK524311:EFK524314 EPG524311:EPG524314 EZC524311:EZC524314 FIY524311:FIY524314 FSU524311:FSU524314 GCQ524311:GCQ524314 GMM524311:GMM524314 GWI524311:GWI524314 HGE524311:HGE524314 HQA524311:HQA524314 HZW524311:HZW524314 IJS524311:IJS524314 ITO524311:ITO524314 JDK524311:JDK524314 JNG524311:JNG524314 JXC524311:JXC524314 KGY524311:KGY524314 KQU524311:KQU524314 LAQ524311:LAQ524314 LKM524311:LKM524314 LUI524311:LUI524314 MEE524311:MEE524314 MOA524311:MOA524314 MXW524311:MXW524314 NHS524311:NHS524314 NRO524311:NRO524314 OBK524311:OBK524314 OLG524311:OLG524314 OVC524311:OVC524314 PEY524311:PEY524314 POU524311:POU524314 PYQ524311:PYQ524314 QIM524311:QIM524314 QSI524311:QSI524314 RCE524311:RCE524314 RMA524311:RMA524314 RVW524311:RVW524314 SFS524311:SFS524314 SPO524311:SPO524314 SZK524311:SZK524314 TJG524311:TJG524314 TTC524311:TTC524314 UCY524311:UCY524314 UMU524311:UMU524314 UWQ524311:UWQ524314 VGM524311:VGM524314 VQI524311:VQI524314 WAE524311:WAE524314 WKA524311:WKA524314 WTW524311:WTW524314 H589847:H589850 HK589847:HK589850 RG589847:RG589850 ABC589847:ABC589850 AKY589847:AKY589850 AUU589847:AUU589850 BEQ589847:BEQ589850 BOM589847:BOM589850 BYI589847:BYI589850 CIE589847:CIE589850 CSA589847:CSA589850 DBW589847:DBW589850 DLS589847:DLS589850 DVO589847:DVO589850 EFK589847:EFK589850 EPG589847:EPG589850 EZC589847:EZC589850 FIY589847:FIY589850 FSU589847:FSU589850 GCQ589847:GCQ589850 GMM589847:GMM589850 GWI589847:GWI589850 HGE589847:HGE589850 HQA589847:HQA589850 HZW589847:HZW589850 IJS589847:IJS589850 ITO589847:ITO589850 JDK589847:JDK589850 JNG589847:JNG589850 JXC589847:JXC589850 KGY589847:KGY589850 KQU589847:KQU589850 LAQ589847:LAQ589850 LKM589847:LKM589850 LUI589847:LUI589850 MEE589847:MEE589850 MOA589847:MOA589850 MXW589847:MXW589850 NHS589847:NHS589850 NRO589847:NRO589850 OBK589847:OBK589850 OLG589847:OLG589850 OVC589847:OVC589850 PEY589847:PEY589850 POU589847:POU589850 PYQ589847:PYQ589850 QIM589847:QIM589850 QSI589847:QSI589850 RCE589847:RCE589850 RMA589847:RMA589850 RVW589847:RVW589850 SFS589847:SFS589850 SPO589847:SPO589850 SZK589847:SZK589850 TJG589847:TJG589850 TTC589847:TTC589850 UCY589847:UCY589850 UMU589847:UMU589850 UWQ589847:UWQ589850 VGM589847:VGM589850 VQI589847:VQI589850 WAE589847:WAE589850 WKA589847:WKA589850 WTW589847:WTW589850 H655383:H655386 HK655383:HK655386 RG655383:RG655386 ABC655383:ABC655386 AKY655383:AKY655386 AUU655383:AUU655386 BEQ655383:BEQ655386 BOM655383:BOM655386 BYI655383:BYI655386 CIE655383:CIE655386 CSA655383:CSA655386 DBW655383:DBW655386 DLS655383:DLS655386 DVO655383:DVO655386 EFK655383:EFK655386 EPG655383:EPG655386 EZC655383:EZC655386 FIY655383:FIY655386 FSU655383:FSU655386 GCQ655383:GCQ655386 GMM655383:GMM655386 GWI655383:GWI655386 HGE655383:HGE655386 HQA655383:HQA655386 HZW655383:HZW655386 IJS655383:IJS655386 ITO655383:ITO655386 JDK655383:JDK655386 JNG655383:JNG655386 JXC655383:JXC655386 KGY655383:KGY655386 KQU655383:KQU655386 LAQ655383:LAQ655386 LKM655383:LKM655386 LUI655383:LUI655386 MEE655383:MEE655386 MOA655383:MOA655386 MXW655383:MXW655386 NHS655383:NHS655386 NRO655383:NRO655386 OBK655383:OBK655386 OLG655383:OLG655386 OVC655383:OVC655386 PEY655383:PEY655386 POU655383:POU655386 PYQ655383:PYQ655386 QIM655383:QIM655386 QSI655383:QSI655386 RCE655383:RCE655386 RMA655383:RMA655386 RVW655383:RVW655386 SFS655383:SFS655386 SPO655383:SPO655386 SZK655383:SZK655386 TJG655383:TJG655386 TTC655383:TTC655386 UCY655383:UCY655386 UMU655383:UMU655386 UWQ655383:UWQ655386 VGM655383:VGM655386 VQI655383:VQI655386 WAE655383:WAE655386 WKA655383:WKA655386 WTW655383:WTW655386 H720919:H720922 HK720919:HK720922 RG720919:RG720922 ABC720919:ABC720922 AKY720919:AKY720922 AUU720919:AUU720922 BEQ720919:BEQ720922 BOM720919:BOM720922 BYI720919:BYI720922 CIE720919:CIE720922 CSA720919:CSA720922 DBW720919:DBW720922 DLS720919:DLS720922 DVO720919:DVO720922 EFK720919:EFK720922 EPG720919:EPG720922 EZC720919:EZC720922 FIY720919:FIY720922 FSU720919:FSU720922 GCQ720919:GCQ720922 GMM720919:GMM720922 GWI720919:GWI720922 HGE720919:HGE720922 HQA720919:HQA720922 HZW720919:HZW720922 IJS720919:IJS720922 ITO720919:ITO720922 JDK720919:JDK720922 JNG720919:JNG720922 JXC720919:JXC720922 KGY720919:KGY720922 KQU720919:KQU720922 LAQ720919:LAQ720922 LKM720919:LKM720922 LUI720919:LUI720922 MEE720919:MEE720922 MOA720919:MOA720922 MXW720919:MXW720922 NHS720919:NHS720922 NRO720919:NRO720922 OBK720919:OBK720922 OLG720919:OLG720922 OVC720919:OVC720922 PEY720919:PEY720922 POU720919:POU720922 PYQ720919:PYQ720922 QIM720919:QIM720922 QSI720919:QSI720922 RCE720919:RCE720922 RMA720919:RMA720922 RVW720919:RVW720922 SFS720919:SFS720922 SPO720919:SPO720922 SZK720919:SZK720922 TJG720919:TJG720922 TTC720919:TTC720922 UCY720919:UCY720922 UMU720919:UMU720922 UWQ720919:UWQ720922 VGM720919:VGM720922 VQI720919:VQI720922 WAE720919:WAE720922 WKA720919:WKA720922 WTW720919:WTW720922 H786455:H786458 HK786455:HK786458 RG786455:RG786458 ABC786455:ABC786458 AKY786455:AKY786458 AUU786455:AUU786458 BEQ786455:BEQ786458 BOM786455:BOM786458 BYI786455:BYI786458 CIE786455:CIE786458 CSA786455:CSA786458 DBW786455:DBW786458 DLS786455:DLS786458 DVO786455:DVO786458 EFK786455:EFK786458 EPG786455:EPG786458 EZC786455:EZC786458 FIY786455:FIY786458 FSU786455:FSU786458 GCQ786455:GCQ786458 GMM786455:GMM786458 GWI786455:GWI786458 HGE786455:HGE786458 HQA786455:HQA786458 HZW786455:HZW786458 IJS786455:IJS786458 ITO786455:ITO786458 JDK786455:JDK786458 JNG786455:JNG786458 JXC786455:JXC786458 KGY786455:KGY786458 KQU786455:KQU786458 LAQ786455:LAQ786458 LKM786455:LKM786458 LUI786455:LUI786458 MEE786455:MEE786458 MOA786455:MOA786458 MXW786455:MXW786458 NHS786455:NHS786458 NRO786455:NRO786458 OBK786455:OBK786458 OLG786455:OLG786458 OVC786455:OVC786458 PEY786455:PEY786458 POU786455:POU786458 PYQ786455:PYQ786458 QIM786455:QIM786458 QSI786455:QSI786458 RCE786455:RCE786458 RMA786455:RMA786458 RVW786455:RVW786458 SFS786455:SFS786458 SPO786455:SPO786458 SZK786455:SZK786458 TJG786455:TJG786458 TTC786455:TTC786458 UCY786455:UCY786458 UMU786455:UMU786458 UWQ786455:UWQ786458 VGM786455:VGM786458 VQI786455:VQI786458 WAE786455:WAE786458 WKA786455:WKA786458 WTW786455:WTW786458 H851991:H851994 HK851991:HK851994 RG851991:RG851994 ABC851991:ABC851994 AKY851991:AKY851994 AUU851991:AUU851994 BEQ851991:BEQ851994 BOM851991:BOM851994 BYI851991:BYI851994 CIE851991:CIE851994 CSA851991:CSA851994 DBW851991:DBW851994 DLS851991:DLS851994 DVO851991:DVO851994 EFK851991:EFK851994 EPG851991:EPG851994 EZC851991:EZC851994 FIY851991:FIY851994 FSU851991:FSU851994 GCQ851991:GCQ851994 GMM851991:GMM851994 GWI851991:GWI851994 HGE851991:HGE851994 HQA851991:HQA851994 HZW851991:HZW851994 IJS851991:IJS851994 ITO851991:ITO851994 JDK851991:JDK851994 JNG851991:JNG851994 JXC851991:JXC851994 KGY851991:KGY851994 KQU851991:KQU851994 LAQ851991:LAQ851994 LKM851991:LKM851994 LUI851991:LUI851994 MEE851991:MEE851994 MOA851991:MOA851994 MXW851991:MXW851994 NHS851991:NHS851994 NRO851991:NRO851994 OBK851991:OBK851994 OLG851991:OLG851994 OVC851991:OVC851994 PEY851991:PEY851994 POU851991:POU851994 PYQ851991:PYQ851994 QIM851991:QIM851994 QSI851991:QSI851994 RCE851991:RCE851994 RMA851991:RMA851994 RVW851991:RVW851994 SFS851991:SFS851994 SPO851991:SPO851994 SZK851991:SZK851994 TJG851991:TJG851994 TTC851991:TTC851994 UCY851991:UCY851994 UMU851991:UMU851994 UWQ851991:UWQ851994 VGM851991:VGM851994 VQI851991:VQI851994 WAE851991:WAE851994 WKA851991:WKA851994 WTW851991:WTW851994 H917527:H917530 HK917527:HK917530 RG917527:RG917530 ABC917527:ABC917530 AKY917527:AKY917530 AUU917527:AUU917530 BEQ917527:BEQ917530 BOM917527:BOM917530 BYI917527:BYI917530 CIE917527:CIE917530 CSA917527:CSA917530 DBW917527:DBW917530 DLS917527:DLS917530 DVO917527:DVO917530 EFK917527:EFK917530 EPG917527:EPG917530 EZC917527:EZC917530 FIY917527:FIY917530 FSU917527:FSU917530 GCQ917527:GCQ917530 GMM917527:GMM917530 GWI917527:GWI917530 HGE917527:HGE917530 HQA917527:HQA917530 HZW917527:HZW917530 IJS917527:IJS917530 ITO917527:ITO917530 JDK917527:JDK917530 JNG917527:JNG917530 JXC917527:JXC917530 KGY917527:KGY917530 KQU917527:KQU917530 LAQ917527:LAQ917530 LKM917527:LKM917530 LUI917527:LUI917530 MEE917527:MEE917530 MOA917527:MOA917530 MXW917527:MXW917530 NHS917527:NHS917530 NRO917527:NRO917530 OBK917527:OBK917530 OLG917527:OLG917530 OVC917527:OVC917530 PEY917527:PEY917530 POU917527:POU917530 PYQ917527:PYQ917530 QIM917527:QIM917530 QSI917527:QSI917530 RCE917527:RCE917530 RMA917527:RMA917530 RVW917527:RVW917530 SFS917527:SFS917530 SPO917527:SPO917530 SZK917527:SZK917530 TJG917527:TJG917530 TTC917527:TTC917530 UCY917527:UCY917530 UMU917527:UMU917530 UWQ917527:UWQ917530 VGM917527:VGM917530 VQI917527:VQI917530 WAE917527:WAE917530 WKA917527:WKA917530 WTW917527:WTW917530 H983063:H983066 HK983063:HK983066 RG983063:RG983066 ABC983063:ABC983066 AKY983063:AKY983066 AUU983063:AUU983066 BEQ983063:BEQ983066 BOM983063:BOM983066 BYI983063:BYI983066 CIE983063:CIE983066 CSA983063:CSA983066 DBW983063:DBW983066 DLS983063:DLS983066 DVO983063:DVO983066 EFK983063:EFK983066 EPG983063:EPG983066 EZC983063:EZC983066 FIY983063:FIY983066 FSU983063:FSU983066 GCQ983063:GCQ983066 GMM983063:GMM983066 GWI983063:GWI983066 HGE983063:HGE983066 HQA983063:HQA983066 HZW983063:HZW983066 IJS983063:IJS983066 ITO983063:ITO983066 JDK983063:JDK983066 JNG983063:JNG983066 JXC983063:JXC983066 KGY983063:KGY983066 KQU983063:KQU983066 LAQ983063:LAQ983066 LKM983063:LKM983066 LUI983063:LUI983066 MEE983063:MEE983066 MOA983063:MOA983066 MXW983063:MXW983066 NHS983063:NHS983066 NRO983063:NRO983066 OBK983063:OBK983066 OLG983063:OLG983066 OVC983063:OVC983066 PEY983063:PEY983066 POU983063:POU983066 PYQ983063:PYQ983066 QIM983063:QIM983066 QSI983063:QSI983066 RCE983063:RCE983066 RMA983063:RMA983066 RVW983063:RVW983066 SFS983063:SFS983066 SPO983063:SPO983066 SZK983063:SZK983066 TJG983063:TJG983066 TTC983063:TTC983066 UCY983063:UCY983066 UMU983063:UMU983066 UWQ983063:UWQ983066 VGM983063:VGM983066 VQI983063:VQI983066 WAE983063:WAE983066 WKA983063:WKA983066 WTW983063:WTW983066 H133:H136 HH23:HH26 RD23:RD26 AAZ23:AAZ26 AKV23:AKV26 AUR23:AUR26 BEN23:BEN26 BOJ23:BOJ26 BYF23:BYF26 CIB23:CIB26 CRX23:CRX26 DBT23:DBT26 DLP23:DLP26 DVL23:DVL26 EFH23:EFH26 EPD23:EPD26 EYZ23:EYZ26 FIV23:FIV26 FSR23:FSR26 GCN23:GCN26 GMJ23:GMJ26 GWF23:GWF26 HGB23:HGB26 HPX23:HPX26 HZT23:HZT26 IJP23:IJP26 ITL23:ITL26 JDH23:JDH26 JND23:JND26 JWZ23:JWZ26 KGV23:KGV26 KQR23:KQR26 LAN23:LAN26 LKJ23:LKJ26 LUF23:LUF26 MEB23:MEB26 MNX23:MNX26 MXT23:MXT26 NHP23:NHP26 NRL23:NRL26 OBH23:OBH26 OLD23:OLD26 OUZ23:OUZ26 PEV23:PEV26 POR23:POR26 PYN23:PYN26 QIJ23:QIJ26 QSF23:QSF26 RCB23:RCB26 RLX23:RLX26 RVT23:RVT26 SFP23:SFP26 SPL23:SPL26 SZH23:SZH26 TJD23:TJD26 TSZ23:TSZ26 UCV23:UCV26 UMR23:UMR26 UWN23:UWN26 VGJ23:VGJ26 VQF23:VQF26 WAB23:WAB26 WJX23:WJX26 WTT23:WTT26 E65564:E65567 HH65564:HH65567 RD65564:RD65567 AAZ65564:AAZ65567 AKV65564:AKV65567 AUR65564:AUR65567 BEN65564:BEN65567 BOJ65564:BOJ65567 BYF65564:BYF65567 CIB65564:CIB65567 CRX65564:CRX65567 DBT65564:DBT65567 DLP65564:DLP65567 DVL65564:DVL65567 EFH65564:EFH65567 EPD65564:EPD65567 EYZ65564:EYZ65567 FIV65564:FIV65567 FSR65564:FSR65567 GCN65564:GCN65567 GMJ65564:GMJ65567 GWF65564:GWF65567 HGB65564:HGB65567 HPX65564:HPX65567 HZT65564:HZT65567 IJP65564:IJP65567 ITL65564:ITL65567 JDH65564:JDH65567 JND65564:JND65567 JWZ65564:JWZ65567 KGV65564:KGV65567 KQR65564:KQR65567 LAN65564:LAN65567 LKJ65564:LKJ65567 LUF65564:LUF65567 MEB65564:MEB65567 MNX65564:MNX65567 MXT65564:MXT65567 NHP65564:NHP65567 NRL65564:NRL65567 OBH65564:OBH65567 OLD65564:OLD65567 OUZ65564:OUZ65567 PEV65564:PEV65567 POR65564:POR65567 PYN65564:PYN65567 QIJ65564:QIJ65567 QSF65564:QSF65567 RCB65564:RCB65567 RLX65564:RLX65567 RVT65564:RVT65567 SFP65564:SFP65567 SPL65564:SPL65567 SZH65564:SZH65567 TJD65564:TJD65567 TSZ65564:TSZ65567 UCV65564:UCV65567 UMR65564:UMR65567 UWN65564:UWN65567 VGJ65564:VGJ65567 VQF65564:VQF65567 WAB65564:WAB65567 WJX65564:WJX65567 WTT65564:WTT65567 E131100:E131103 HH131100:HH131103 RD131100:RD131103 AAZ131100:AAZ131103 AKV131100:AKV131103 AUR131100:AUR131103 BEN131100:BEN131103 BOJ131100:BOJ131103 BYF131100:BYF131103 CIB131100:CIB131103 CRX131100:CRX131103 DBT131100:DBT131103 DLP131100:DLP131103 DVL131100:DVL131103 EFH131100:EFH131103 EPD131100:EPD131103 EYZ131100:EYZ131103 FIV131100:FIV131103 FSR131100:FSR131103 GCN131100:GCN131103 GMJ131100:GMJ131103 GWF131100:GWF131103 HGB131100:HGB131103 HPX131100:HPX131103 HZT131100:HZT131103 IJP131100:IJP131103 ITL131100:ITL131103 JDH131100:JDH131103 JND131100:JND131103 JWZ131100:JWZ131103 KGV131100:KGV131103 KQR131100:KQR131103 LAN131100:LAN131103 LKJ131100:LKJ131103 LUF131100:LUF131103 MEB131100:MEB131103 MNX131100:MNX131103 MXT131100:MXT131103 NHP131100:NHP131103 NRL131100:NRL131103 OBH131100:OBH131103 OLD131100:OLD131103 OUZ131100:OUZ131103 PEV131100:PEV131103 POR131100:POR131103 PYN131100:PYN131103 QIJ131100:QIJ131103 QSF131100:QSF131103 RCB131100:RCB131103 RLX131100:RLX131103 RVT131100:RVT131103 SFP131100:SFP131103 SPL131100:SPL131103 SZH131100:SZH131103 TJD131100:TJD131103 TSZ131100:TSZ131103 UCV131100:UCV131103 UMR131100:UMR131103 UWN131100:UWN131103 VGJ131100:VGJ131103 VQF131100:VQF131103 WAB131100:WAB131103 WJX131100:WJX131103 WTT131100:WTT131103 E196636:E196639 HH196636:HH196639 RD196636:RD196639 AAZ196636:AAZ196639 AKV196636:AKV196639 AUR196636:AUR196639 BEN196636:BEN196639 BOJ196636:BOJ196639 BYF196636:BYF196639 CIB196636:CIB196639 CRX196636:CRX196639 DBT196636:DBT196639 DLP196636:DLP196639 DVL196636:DVL196639 EFH196636:EFH196639 EPD196636:EPD196639 EYZ196636:EYZ196639 FIV196636:FIV196639 FSR196636:FSR196639 GCN196636:GCN196639 GMJ196636:GMJ196639 GWF196636:GWF196639 HGB196636:HGB196639 HPX196636:HPX196639 HZT196636:HZT196639 IJP196636:IJP196639 ITL196636:ITL196639 JDH196636:JDH196639 JND196636:JND196639 JWZ196636:JWZ196639 KGV196636:KGV196639 KQR196636:KQR196639 LAN196636:LAN196639 LKJ196636:LKJ196639 LUF196636:LUF196639 MEB196636:MEB196639 MNX196636:MNX196639 MXT196636:MXT196639 NHP196636:NHP196639 NRL196636:NRL196639 OBH196636:OBH196639 OLD196636:OLD196639 OUZ196636:OUZ196639 PEV196636:PEV196639 POR196636:POR196639 PYN196636:PYN196639 QIJ196636:QIJ196639 QSF196636:QSF196639 RCB196636:RCB196639 RLX196636:RLX196639 RVT196636:RVT196639 SFP196636:SFP196639 SPL196636:SPL196639 SZH196636:SZH196639 TJD196636:TJD196639 TSZ196636:TSZ196639 UCV196636:UCV196639 UMR196636:UMR196639 UWN196636:UWN196639 VGJ196636:VGJ196639 VQF196636:VQF196639 WAB196636:WAB196639 WJX196636:WJX196639 WTT196636:WTT196639 E262172:E262175 HH262172:HH262175 RD262172:RD262175 AAZ262172:AAZ262175 AKV262172:AKV262175 AUR262172:AUR262175 BEN262172:BEN262175 BOJ262172:BOJ262175 BYF262172:BYF262175 CIB262172:CIB262175 CRX262172:CRX262175 DBT262172:DBT262175 DLP262172:DLP262175 DVL262172:DVL262175 EFH262172:EFH262175 EPD262172:EPD262175 EYZ262172:EYZ262175 FIV262172:FIV262175 FSR262172:FSR262175 GCN262172:GCN262175 GMJ262172:GMJ262175 GWF262172:GWF262175 HGB262172:HGB262175 HPX262172:HPX262175 HZT262172:HZT262175 IJP262172:IJP262175 ITL262172:ITL262175 JDH262172:JDH262175 JND262172:JND262175 JWZ262172:JWZ262175 KGV262172:KGV262175 KQR262172:KQR262175 LAN262172:LAN262175 LKJ262172:LKJ262175 LUF262172:LUF262175 MEB262172:MEB262175 MNX262172:MNX262175 MXT262172:MXT262175 NHP262172:NHP262175 NRL262172:NRL262175 OBH262172:OBH262175 OLD262172:OLD262175 OUZ262172:OUZ262175 PEV262172:PEV262175 POR262172:POR262175 PYN262172:PYN262175 QIJ262172:QIJ262175 QSF262172:QSF262175 RCB262172:RCB262175 RLX262172:RLX262175 RVT262172:RVT262175 SFP262172:SFP262175 SPL262172:SPL262175 SZH262172:SZH262175 TJD262172:TJD262175 TSZ262172:TSZ262175 UCV262172:UCV262175 UMR262172:UMR262175 UWN262172:UWN262175 VGJ262172:VGJ262175 VQF262172:VQF262175 WAB262172:WAB262175 WJX262172:WJX262175 WTT262172:WTT262175 E327708:E327711 HH327708:HH327711 RD327708:RD327711 AAZ327708:AAZ327711 AKV327708:AKV327711 AUR327708:AUR327711 BEN327708:BEN327711 BOJ327708:BOJ327711 BYF327708:BYF327711 CIB327708:CIB327711 CRX327708:CRX327711 DBT327708:DBT327711 DLP327708:DLP327711 DVL327708:DVL327711 EFH327708:EFH327711 EPD327708:EPD327711 EYZ327708:EYZ327711 FIV327708:FIV327711 FSR327708:FSR327711 GCN327708:GCN327711 GMJ327708:GMJ327711 GWF327708:GWF327711 HGB327708:HGB327711 HPX327708:HPX327711 HZT327708:HZT327711 IJP327708:IJP327711 ITL327708:ITL327711 JDH327708:JDH327711 JND327708:JND327711 JWZ327708:JWZ327711 KGV327708:KGV327711 KQR327708:KQR327711 LAN327708:LAN327711 LKJ327708:LKJ327711 LUF327708:LUF327711 MEB327708:MEB327711 MNX327708:MNX327711 MXT327708:MXT327711 NHP327708:NHP327711 NRL327708:NRL327711 OBH327708:OBH327711 OLD327708:OLD327711 OUZ327708:OUZ327711 PEV327708:PEV327711 POR327708:POR327711 PYN327708:PYN327711 QIJ327708:QIJ327711 QSF327708:QSF327711 RCB327708:RCB327711 RLX327708:RLX327711 RVT327708:RVT327711 SFP327708:SFP327711 SPL327708:SPL327711 SZH327708:SZH327711 TJD327708:TJD327711 TSZ327708:TSZ327711 UCV327708:UCV327711 UMR327708:UMR327711 UWN327708:UWN327711 VGJ327708:VGJ327711 VQF327708:VQF327711 WAB327708:WAB327711 WJX327708:WJX327711 WTT327708:WTT327711 E393244:E393247 HH393244:HH393247 RD393244:RD393247 AAZ393244:AAZ393247 AKV393244:AKV393247 AUR393244:AUR393247 BEN393244:BEN393247 BOJ393244:BOJ393247 BYF393244:BYF393247 CIB393244:CIB393247 CRX393244:CRX393247 DBT393244:DBT393247 DLP393244:DLP393247 DVL393244:DVL393247 EFH393244:EFH393247 EPD393244:EPD393247 EYZ393244:EYZ393247 FIV393244:FIV393247 FSR393244:FSR393247 GCN393244:GCN393247 GMJ393244:GMJ393247 GWF393244:GWF393247 HGB393244:HGB393247 HPX393244:HPX393247 HZT393244:HZT393247 IJP393244:IJP393247 ITL393244:ITL393247 JDH393244:JDH393247 JND393244:JND393247 JWZ393244:JWZ393247 KGV393244:KGV393247 KQR393244:KQR393247 LAN393244:LAN393247 LKJ393244:LKJ393247 LUF393244:LUF393247 MEB393244:MEB393247 MNX393244:MNX393247 MXT393244:MXT393247 NHP393244:NHP393247 NRL393244:NRL393247 OBH393244:OBH393247 OLD393244:OLD393247 OUZ393244:OUZ393247 PEV393244:PEV393247 POR393244:POR393247 PYN393244:PYN393247 QIJ393244:QIJ393247 QSF393244:QSF393247 RCB393244:RCB393247 RLX393244:RLX393247 RVT393244:RVT393247 SFP393244:SFP393247 SPL393244:SPL393247 SZH393244:SZH393247 TJD393244:TJD393247 TSZ393244:TSZ393247 UCV393244:UCV393247 UMR393244:UMR393247 UWN393244:UWN393247 VGJ393244:VGJ393247 VQF393244:VQF393247 WAB393244:WAB393247 WJX393244:WJX393247 WTT393244:WTT393247 E458780:E458783 HH458780:HH458783 RD458780:RD458783 AAZ458780:AAZ458783 AKV458780:AKV458783 AUR458780:AUR458783 BEN458780:BEN458783 BOJ458780:BOJ458783 BYF458780:BYF458783 CIB458780:CIB458783 CRX458780:CRX458783 DBT458780:DBT458783 DLP458780:DLP458783 DVL458780:DVL458783 EFH458780:EFH458783 EPD458780:EPD458783 EYZ458780:EYZ458783 FIV458780:FIV458783 FSR458780:FSR458783 GCN458780:GCN458783 GMJ458780:GMJ458783 GWF458780:GWF458783 HGB458780:HGB458783 HPX458780:HPX458783 HZT458780:HZT458783 IJP458780:IJP458783 ITL458780:ITL458783 JDH458780:JDH458783 JND458780:JND458783 JWZ458780:JWZ458783 KGV458780:KGV458783 KQR458780:KQR458783 LAN458780:LAN458783 LKJ458780:LKJ458783 LUF458780:LUF458783 MEB458780:MEB458783 MNX458780:MNX458783 MXT458780:MXT458783 NHP458780:NHP458783 NRL458780:NRL458783 OBH458780:OBH458783 OLD458780:OLD458783 OUZ458780:OUZ458783 PEV458780:PEV458783 POR458780:POR458783 PYN458780:PYN458783 QIJ458780:QIJ458783 QSF458780:QSF458783 RCB458780:RCB458783 RLX458780:RLX458783 RVT458780:RVT458783 SFP458780:SFP458783 SPL458780:SPL458783 SZH458780:SZH458783 TJD458780:TJD458783 TSZ458780:TSZ458783 UCV458780:UCV458783 UMR458780:UMR458783 UWN458780:UWN458783 VGJ458780:VGJ458783 VQF458780:VQF458783 WAB458780:WAB458783 WJX458780:WJX458783 WTT458780:WTT458783 E524316:E524319 HH524316:HH524319 RD524316:RD524319 AAZ524316:AAZ524319 AKV524316:AKV524319 AUR524316:AUR524319 BEN524316:BEN524319 BOJ524316:BOJ524319 BYF524316:BYF524319 CIB524316:CIB524319 CRX524316:CRX524319 DBT524316:DBT524319 DLP524316:DLP524319 DVL524316:DVL524319 EFH524316:EFH524319 EPD524316:EPD524319 EYZ524316:EYZ524319 FIV524316:FIV524319 FSR524316:FSR524319 GCN524316:GCN524319 GMJ524316:GMJ524319 GWF524316:GWF524319 HGB524316:HGB524319 HPX524316:HPX524319 HZT524316:HZT524319 IJP524316:IJP524319 ITL524316:ITL524319 JDH524316:JDH524319 JND524316:JND524319 JWZ524316:JWZ524319 KGV524316:KGV524319 KQR524316:KQR524319 LAN524316:LAN524319 LKJ524316:LKJ524319 LUF524316:LUF524319 MEB524316:MEB524319 MNX524316:MNX524319 MXT524316:MXT524319 NHP524316:NHP524319 NRL524316:NRL524319 OBH524316:OBH524319 OLD524316:OLD524319 OUZ524316:OUZ524319 PEV524316:PEV524319 POR524316:POR524319 PYN524316:PYN524319 QIJ524316:QIJ524319 QSF524316:QSF524319 RCB524316:RCB524319 RLX524316:RLX524319 RVT524316:RVT524319 SFP524316:SFP524319 SPL524316:SPL524319 SZH524316:SZH524319 TJD524316:TJD524319 TSZ524316:TSZ524319 UCV524316:UCV524319 UMR524316:UMR524319 UWN524316:UWN524319 VGJ524316:VGJ524319 VQF524316:VQF524319 WAB524316:WAB524319 WJX524316:WJX524319 WTT524316:WTT524319 E589852:E589855 HH589852:HH589855 RD589852:RD589855 AAZ589852:AAZ589855 AKV589852:AKV589855 AUR589852:AUR589855 BEN589852:BEN589855 BOJ589852:BOJ589855 BYF589852:BYF589855 CIB589852:CIB589855 CRX589852:CRX589855 DBT589852:DBT589855 DLP589852:DLP589855 DVL589852:DVL589855 EFH589852:EFH589855 EPD589852:EPD589855 EYZ589852:EYZ589855 FIV589852:FIV589855 FSR589852:FSR589855 GCN589852:GCN589855 GMJ589852:GMJ589855 GWF589852:GWF589855 HGB589852:HGB589855 HPX589852:HPX589855 HZT589852:HZT589855 IJP589852:IJP589855 ITL589852:ITL589855 JDH589852:JDH589855 JND589852:JND589855 JWZ589852:JWZ589855 KGV589852:KGV589855 KQR589852:KQR589855 LAN589852:LAN589855 LKJ589852:LKJ589855 LUF589852:LUF589855 MEB589852:MEB589855 MNX589852:MNX589855 MXT589852:MXT589855 NHP589852:NHP589855 NRL589852:NRL589855 OBH589852:OBH589855 OLD589852:OLD589855 OUZ589852:OUZ589855 PEV589852:PEV589855 POR589852:POR589855 PYN589852:PYN589855 QIJ589852:QIJ589855 QSF589852:QSF589855 RCB589852:RCB589855 RLX589852:RLX589855 RVT589852:RVT589855 SFP589852:SFP589855 SPL589852:SPL589855 SZH589852:SZH589855 TJD589852:TJD589855 TSZ589852:TSZ589855 UCV589852:UCV589855 UMR589852:UMR589855 UWN589852:UWN589855 VGJ589852:VGJ589855 VQF589852:VQF589855 WAB589852:WAB589855 WJX589852:WJX589855 WTT589852:WTT589855 E655388:E655391 HH655388:HH655391 RD655388:RD655391 AAZ655388:AAZ655391 AKV655388:AKV655391 AUR655388:AUR655391 BEN655388:BEN655391 BOJ655388:BOJ655391 BYF655388:BYF655391 CIB655388:CIB655391 CRX655388:CRX655391 DBT655388:DBT655391 DLP655388:DLP655391 DVL655388:DVL655391 EFH655388:EFH655391 EPD655388:EPD655391 EYZ655388:EYZ655391 FIV655388:FIV655391 FSR655388:FSR655391 GCN655388:GCN655391 GMJ655388:GMJ655391 GWF655388:GWF655391 HGB655388:HGB655391 HPX655388:HPX655391 HZT655388:HZT655391 IJP655388:IJP655391 ITL655388:ITL655391 JDH655388:JDH655391 JND655388:JND655391 JWZ655388:JWZ655391 KGV655388:KGV655391 KQR655388:KQR655391 LAN655388:LAN655391 LKJ655388:LKJ655391 LUF655388:LUF655391 MEB655388:MEB655391 MNX655388:MNX655391 MXT655388:MXT655391 NHP655388:NHP655391 NRL655388:NRL655391 OBH655388:OBH655391 OLD655388:OLD655391 OUZ655388:OUZ655391 PEV655388:PEV655391 POR655388:POR655391 PYN655388:PYN655391 QIJ655388:QIJ655391 QSF655388:QSF655391 RCB655388:RCB655391 RLX655388:RLX655391 RVT655388:RVT655391 SFP655388:SFP655391 SPL655388:SPL655391 SZH655388:SZH655391 TJD655388:TJD655391 TSZ655388:TSZ655391 UCV655388:UCV655391 UMR655388:UMR655391 UWN655388:UWN655391 VGJ655388:VGJ655391 VQF655388:VQF655391 WAB655388:WAB655391 WJX655388:WJX655391 WTT655388:WTT655391 E720924:E720927 HH720924:HH720927 RD720924:RD720927 AAZ720924:AAZ720927 AKV720924:AKV720927 AUR720924:AUR720927 BEN720924:BEN720927 BOJ720924:BOJ720927 BYF720924:BYF720927 CIB720924:CIB720927 CRX720924:CRX720927 DBT720924:DBT720927 DLP720924:DLP720927 DVL720924:DVL720927 EFH720924:EFH720927 EPD720924:EPD720927 EYZ720924:EYZ720927 FIV720924:FIV720927 FSR720924:FSR720927 GCN720924:GCN720927 GMJ720924:GMJ720927 GWF720924:GWF720927 HGB720924:HGB720927 HPX720924:HPX720927 HZT720924:HZT720927 IJP720924:IJP720927 ITL720924:ITL720927 JDH720924:JDH720927 JND720924:JND720927 JWZ720924:JWZ720927 KGV720924:KGV720927 KQR720924:KQR720927 LAN720924:LAN720927 LKJ720924:LKJ720927 LUF720924:LUF720927 MEB720924:MEB720927 MNX720924:MNX720927 MXT720924:MXT720927 NHP720924:NHP720927 NRL720924:NRL720927 OBH720924:OBH720927 OLD720924:OLD720927 OUZ720924:OUZ720927 PEV720924:PEV720927 POR720924:POR720927 PYN720924:PYN720927 QIJ720924:QIJ720927 QSF720924:QSF720927 RCB720924:RCB720927 RLX720924:RLX720927 RVT720924:RVT720927 SFP720924:SFP720927 SPL720924:SPL720927 SZH720924:SZH720927 TJD720924:TJD720927 TSZ720924:TSZ720927 UCV720924:UCV720927 UMR720924:UMR720927 UWN720924:UWN720927 VGJ720924:VGJ720927 VQF720924:VQF720927 WAB720924:WAB720927 WJX720924:WJX720927 WTT720924:WTT720927 E786460:E786463 HH786460:HH786463 RD786460:RD786463 AAZ786460:AAZ786463 AKV786460:AKV786463 AUR786460:AUR786463 BEN786460:BEN786463 BOJ786460:BOJ786463 BYF786460:BYF786463 CIB786460:CIB786463 CRX786460:CRX786463 DBT786460:DBT786463 DLP786460:DLP786463 DVL786460:DVL786463 EFH786460:EFH786463 EPD786460:EPD786463 EYZ786460:EYZ786463 FIV786460:FIV786463 FSR786460:FSR786463 GCN786460:GCN786463 GMJ786460:GMJ786463 GWF786460:GWF786463 HGB786460:HGB786463 HPX786460:HPX786463 HZT786460:HZT786463 IJP786460:IJP786463 ITL786460:ITL786463 JDH786460:JDH786463 JND786460:JND786463 JWZ786460:JWZ786463 KGV786460:KGV786463 KQR786460:KQR786463 LAN786460:LAN786463 LKJ786460:LKJ786463 LUF786460:LUF786463 MEB786460:MEB786463 MNX786460:MNX786463 MXT786460:MXT786463 NHP786460:NHP786463 NRL786460:NRL786463 OBH786460:OBH786463 OLD786460:OLD786463 OUZ786460:OUZ786463 PEV786460:PEV786463 POR786460:POR786463 PYN786460:PYN786463 QIJ786460:QIJ786463 QSF786460:QSF786463 RCB786460:RCB786463 RLX786460:RLX786463 RVT786460:RVT786463 SFP786460:SFP786463 SPL786460:SPL786463 SZH786460:SZH786463 TJD786460:TJD786463 TSZ786460:TSZ786463 UCV786460:UCV786463 UMR786460:UMR786463 UWN786460:UWN786463 VGJ786460:VGJ786463 VQF786460:VQF786463 WAB786460:WAB786463 WJX786460:WJX786463 WTT786460:WTT786463 E851996:E851999 HH851996:HH851999 RD851996:RD851999 AAZ851996:AAZ851999 AKV851996:AKV851999 AUR851996:AUR851999 BEN851996:BEN851999 BOJ851996:BOJ851999 BYF851996:BYF851999 CIB851996:CIB851999 CRX851996:CRX851999 DBT851996:DBT851999 DLP851996:DLP851999 DVL851996:DVL851999 EFH851996:EFH851999 EPD851996:EPD851999 EYZ851996:EYZ851999 FIV851996:FIV851999 FSR851996:FSR851999 GCN851996:GCN851999 GMJ851996:GMJ851999 GWF851996:GWF851999 HGB851996:HGB851999 HPX851996:HPX851999 HZT851996:HZT851999 IJP851996:IJP851999 ITL851996:ITL851999 JDH851996:JDH851999 JND851996:JND851999 JWZ851996:JWZ851999 KGV851996:KGV851999 KQR851996:KQR851999 LAN851996:LAN851999 LKJ851996:LKJ851999 LUF851996:LUF851999 MEB851996:MEB851999 MNX851996:MNX851999 MXT851996:MXT851999 NHP851996:NHP851999 NRL851996:NRL851999 OBH851996:OBH851999 OLD851996:OLD851999 OUZ851996:OUZ851999 PEV851996:PEV851999 POR851996:POR851999 PYN851996:PYN851999 QIJ851996:QIJ851999 QSF851996:QSF851999 RCB851996:RCB851999 RLX851996:RLX851999 RVT851996:RVT851999 SFP851996:SFP851999 SPL851996:SPL851999 SZH851996:SZH851999 TJD851996:TJD851999 TSZ851996:TSZ851999 UCV851996:UCV851999 UMR851996:UMR851999 UWN851996:UWN851999 VGJ851996:VGJ851999 VQF851996:VQF851999 WAB851996:WAB851999 WJX851996:WJX851999 WTT851996:WTT851999 E917532:E917535 HH917532:HH917535 RD917532:RD917535 AAZ917532:AAZ917535 AKV917532:AKV917535 AUR917532:AUR917535 BEN917532:BEN917535 BOJ917532:BOJ917535 BYF917532:BYF917535 CIB917532:CIB917535 CRX917532:CRX917535 DBT917532:DBT917535 DLP917532:DLP917535 DVL917532:DVL917535 EFH917532:EFH917535 EPD917532:EPD917535 EYZ917532:EYZ917535 FIV917532:FIV917535 FSR917532:FSR917535 GCN917532:GCN917535 GMJ917532:GMJ917535 GWF917532:GWF917535 HGB917532:HGB917535 HPX917532:HPX917535 HZT917532:HZT917535 IJP917532:IJP917535 ITL917532:ITL917535 JDH917532:JDH917535 JND917532:JND917535 JWZ917532:JWZ917535 KGV917532:KGV917535 KQR917532:KQR917535 LAN917532:LAN917535 LKJ917532:LKJ917535 LUF917532:LUF917535 MEB917532:MEB917535 MNX917532:MNX917535 MXT917532:MXT917535 NHP917532:NHP917535 NRL917532:NRL917535 OBH917532:OBH917535 OLD917532:OLD917535 OUZ917532:OUZ917535 PEV917532:PEV917535 POR917532:POR917535 PYN917532:PYN917535 QIJ917532:QIJ917535 QSF917532:QSF917535 RCB917532:RCB917535 RLX917532:RLX917535 RVT917532:RVT917535 SFP917532:SFP917535 SPL917532:SPL917535 SZH917532:SZH917535 TJD917532:TJD917535 TSZ917532:TSZ917535 UCV917532:UCV917535 UMR917532:UMR917535 UWN917532:UWN917535 VGJ917532:VGJ917535 VQF917532:VQF917535 WAB917532:WAB917535 WJX917532:WJX917535 WTT917532:WTT917535 E983068:E983071 HH983068:HH983071 RD983068:RD983071 AAZ983068:AAZ983071 AKV983068:AKV983071 AUR983068:AUR983071 BEN983068:BEN983071 BOJ983068:BOJ983071 BYF983068:BYF983071 CIB983068:CIB983071 CRX983068:CRX983071 DBT983068:DBT983071 DLP983068:DLP983071 DVL983068:DVL983071 EFH983068:EFH983071 EPD983068:EPD983071 EYZ983068:EYZ983071 FIV983068:FIV983071 FSR983068:FSR983071 GCN983068:GCN983071 GMJ983068:GMJ983071 GWF983068:GWF983071 HGB983068:HGB983071 HPX983068:HPX983071 HZT983068:HZT983071 IJP983068:IJP983071 ITL983068:ITL983071 JDH983068:JDH983071 JND983068:JND983071 JWZ983068:JWZ983071 KGV983068:KGV983071 KQR983068:KQR983071 LAN983068:LAN983071 LKJ983068:LKJ983071 LUF983068:LUF983071 MEB983068:MEB983071 MNX983068:MNX983071 MXT983068:MXT983071 NHP983068:NHP983071 NRL983068:NRL983071 OBH983068:OBH983071 OLD983068:OLD983071 OUZ983068:OUZ983071 PEV983068:PEV983071 POR983068:POR983071 PYN983068:PYN983071 QIJ983068:QIJ983071 QSF983068:QSF983071 RCB983068:RCB983071 RLX983068:RLX983071 RVT983068:RVT983071 SFP983068:SFP983071 SPL983068:SPL983071 SZH983068:SZH983071 TJD983068:TJD983071 TSZ983068:TSZ983071 UCV983068:UCV983071 UMR983068:UMR983071 UWN983068:UWN983071 VGJ983068:VGJ983071 VQF983068:VQF983071 WAB983068:WAB983071 WJX983068:WJX983071 WTT983068:WTT983071 H3:H11 HK23:HK26 RG23:RG26 ABC23:ABC26 AKY23:AKY26 AUU23:AUU26 BEQ23:BEQ26 BOM23:BOM26 BYI23:BYI26 CIE23:CIE26 CSA23:CSA26 DBW23:DBW26 DLS23:DLS26 DVO23:DVO26 EFK23:EFK26 EPG23:EPG26 EZC23:EZC26 FIY23:FIY26 FSU23:FSU26 GCQ23:GCQ26 GMM23:GMM26 GWI23:GWI26 HGE23:HGE26 HQA23:HQA26 HZW23:HZW26 IJS23:IJS26 ITO23:ITO26 JDK23:JDK26 JNG23:JNG26 JXC23:JXC26 KGY23:KGY26 KQU23:KQU26 LAQ23:LAQ26 LKM23:LKM26 LUI23:LUI26 MEE23:MEE26 MOA23:MOA26 MXW23:MXW26 NHS23:NHS26 NRO23:NRO26 OBK23:OBK26 OLG23:OLG26 OVC23:OVC26 PEY23:PEY26 POU23:POU26 PYQ23:PYQ26 QIM23:QIM26 QSI23:QSI26 RCE23:RCE26 RMA23:RMA26 RVW23:RVW26 SFS23:SFS26 SPO23:SPO26 SZK23:SZK26 TJG23:TJG26 TTC23:TTC26 UCY23:UCY26 UMU23:UMU26 UWQ23:UWQ26 VGM23:VGM26 VQI23:VQI26 WAE23:WAE26 WKA23:WKA26 WTW23:WTW26 H65564:H65567 HK65564:HK65567 RG65564:RG65567 ABC65564:ABC65567 AKY65564:AKY65567 AUU65564:AUU65567 BEQ65564:BEQ65567 BOM65564:BOM65567 BYI65564:BYI65567 CIE65564:CIE65567 CSA65564:CSA65567 DBW65564:DBW65567 DLS65564:DLS65567 DVO65564:DVO65567 EFK65564:EFK65567 EPG65564:EPG65567 EZC65564:EZC65567 FIY65564:FIY65567 FSU65564:FSU65567 GCQ65564:GCQ65567 GMM65564:GMM65567 GWI65564:GWI65567 HGE65564:HGE65567 HQA65564:HQA65567 HZW65564:HZW65567 IJS65564:IJS65567 ITO65564:ITO65567 JDK65564:JDK65567 JNG65564:JNG65567 JXC65564:JXC65567 KGY65564:KGY65567 KQU65564:KQU65567 LAQ65564:LAQ65567 LKM65564:LKM65567 LUI65564:LUI65567 MEE65564:MEE65567 MOA65564:MOA65567 MXW65564:MXW65567 NHS65564:NHS65567 NRO65564:NRO65567 OBK65564:OBK65567 OLG65564:OLG65567 OVC65564:OVC65567 PEY65564:PEY65567 POU65564:POU65567 PYQ65564:PYQ65567 QIM65564:QIM65567 QSI65564:QSI65567 RCE65564:RCE65567 RMA65564:RMA65567 RVW65564:RVW65567 SFS65564:SFS65567 SPO65564:SPO65567 SZK65564:SZK65567 TJG65564:TJG65567 TTC65564:TTC65567 UCY65564:UCY65567 UMU65564:UMU65567 UWQ65564:UWQ65567 VGM65564:VGM65567 VQI65564:VQI65567 WAE65564:WAE65567 WKA65564:WKA65567 WTW65564:WTW65567 H131100:H131103 HK131100:HK131103 RG131100:RG131103 ABC131100:ABC131103 AKY131100:AKY131103 AUU131100:AUU131103 BEQ131100:BEQ131103 BOM131100:BOM131103 BYI131100:BYI131103 CIE131100:CIE131103 CSA131100:CSA131103 DBW131100:DBW131103 DLS131100:DLS131103 DVO131100:DVO131103 EFK131100:EFK131103 EPG131100:EPG131103 EZC131100:EZC131103 FIY131100:FIY131103 FSU131100:FSU131103 GCQ131100:GCQ131103 GMM131100:GMM131103 GWI131100:GWI131103 HGE131100:HGE131103 HQA131100:HQA131103 HZW131100:HZW131103 IJS131100:IJS131103 ITO131100:ITO131103 JDK131100:JDK131103 JNG131100:JNG131103 JXC131100:JXC131103 KGY131100:KGY131103 KQU131100:KQU131103 LAQ131100:LAQ131103 LKM131100:LKM131103 LUI131100:LUI131103 MEE131100:MEE131103 MOA131100:MOA131103 MXW131100:MXW131103 NHS131100:NHS131103 NRO131100:NRO131103 OBK131100:OBK131103 OLG131100:OLG131103 OVC131100:OVC131103 PEY131100:PEY131103 POU131100:POU131103 PYQ131100:PYQ131103 QIM131100:QIM131103 QSI131100:QSI131103 RCE131100:RCE131103 RMA131100:RMA131103 RVW131100:RVW131103 SFS131100:SFS131103 SPO131100:SPO131103 SZK131100:SZK131103 TJG131100:TJG131103 TTC131100:TTC131103 UCY131100:UCY131103 UMU131100:UMU131103 UWQ131100:UWQ131103 VGM131100:VGM131103 VQI131100:VQI131103 WAE131100:WAE131103 WKA131100:WKA131103 WTW131100:WTW131103 H196636:H196639 HK196636:HK196639 RG196636:RG196639 ABC196636:ABC196639 AKY196636:AKY196639 AUU196636:AUU196639 BEQ196636:BEQ196639 BOM196636:BOM196639 BYI196636:BYI196639 CIE196636:CIE196639 CSA196636:CSA196639 DBW196636:DBW196639 DLS196636:DLS196639 DVO196636:DVO196639 EFK196636:EFK196639 EPG196636:EPG196639 EZC196636:EZC196639 FIY196636:FIY196639 FSU196636:FSU196639 GCQ196636:GCQ196639 GMM196636:GMM196639 GWI196636:GWI196639 HGE196636:HGE196639 HQA196636:HQA196639 HZW196636:HZW196639 IJS196636:IJS196639 ITO196636:ITO196639 JDK196636:JDK196639 JNG196636:JNG196639 JXC196636:JXC196639 KGY196636:KGY196639 KQU196636:KQU196639 LAQ196636:LAQ196639 LKM196636:LKM196639 LUI196636:LUI196639 MEE196636:MEE196639 MOA196636:MOA196639 MXW196636:MXW196639 NHS196636:NHS196639 NRO196636:NRO196639 OBK196636:OBK196639 OLG196636:OLG196639 OVC196636:OVC196639 PEY196636:PEY196639 POU196636:POU196639 PYQ196636:PYQ196639 QIM196636:QIM196639 QSI196636:QSI196639 RCE196636:RCE196639 RMA196636:RMA196639 RVW196636:RVW196639 SFS196636:SFS196639 SPO196636:SPO196639 SZK196636:SZK196639 TJG196636:TJG196639 TTC196636:TTC196639 UCY196636:UCY196639 UMU196636:UMU196639 UWQ196636:UWQ196639 VGM196636:VGM196639 VQI196636:VQI196639 WAE196636:WAE196639 WKA196636:WKA196639 WTW196636:WTW196639 H262172:H262175 HK262172:HK262175 RG262172:RG262175 ABC262172:ABC262175 AKY262172:AKY262175 AUU262172:AUU262175 BEQ262172:BEQ262175 BOM262172:BOM262175 BYI262172:BYI262175 CIE262172:CIE262175 CSA262172:CSA262175 DBW262172:DBW262175 DLS262172:DLS262175 DVO262172:DVO262175 EFK262172:EFK262175 EPG262172:EPG262175 EZC262172:EZC262175 FIY262172:FIY262175 FSU262172:FSU262175 GCQ262172:GCQ262175 GMM262172:GMM262175 GWI262172:GWI262175 HGE262172:HGE262175 HQA262172:HQA262175 HZW262172:HZW262175 IJS262172:IJS262175 ITO262172:ITO262175 JDK262172:JDK262175 JNG262172:JNG262175 JXC262172:JXC262175 KGY262172:KGY262175 KQU262172:KQU262175 LAQ262172:LAQ262175 LKM262172:LKM262175 LUI262172:LUI262175 MEE262172:MEE262175 MOA262172:MOA262175 MXW262172:MXW262175 NHS262172:NHS262175 NRO262172:NRO262175 OBK262172:OBK262175 OLG262172:OLG262175 OVC262172:OVC262175 PEY262172:PEY262175 POU262172:POU262175 PYQ262172:PYQ262175 QIM262172:QIM262175 QSI262172:QSI262175 RCE262172:RCE262175 RMA262172:RMA262175 RVW262172:RVW262175 SFS262172:SFS262175 SPO262172:SPO262175 SZK262172:SZK262175 TJG262172:TJG262175 TTC262172:TTC262175 UCY262172:UCY262175 UMU262172:UMU262175 UWQ262172:UWQ262175 VGM262172:VGM262175 VQI262172:VQI262175 WAE262172:WAE262175 WKA262172:WKA262175 WTW262172:WTW262175 H327708:H327711 HK327708:HK327711 RG327708:RG327711 ABC327708:ABC327711 AKY327708:AKY327711 AUU327708:AUU327711 BEQ327708:BEQ327711 BOM327708:BOM327711 BYI327708:BYI327711 CIE327708:CIE327711 CSA327708:CSA327711 DBW327708:DBW327711 DLS327708:DLS327711 DVO327708:DVO327711 EFK327708:EFK327711 EPG327708:EPG327711 EZC327708:EZC327711 FIY327708:FIY327711 FSU327708:FSU327711 GCQ327708:GCQ327711 GMM327708:GMM327711 GWI327708:GWI327711 HGE327708:HGE327711 HQA327708:HQA327711 HZW327708:HZW327711 IJS327708:IJS327711 ITO327708:ITO327711 JDK327708:JDK327711 JNG327708:JNG327711 JXC327708:JXC327711 KGY327708:KGY327711 KQU327708:KQU327711 LAQ327708:LAQ327711 LKM327708:LKM327711 LUI327708:LUI327711 MEE327708:MEE327711 MOA327708:MOA327711 MXW327708:MXW327711 NHS327708:NHS327711 NRO327708:NRO327711 OBK327708:OBK327711 OLG327708:OLG327711 OVC327708:OVC327711 PEY327708:PEY327711 POU327708:POU327711 PYQ327708:PYQ327711 QIM327708:QIM327711 QSI327708:QSI327711 RCE327708:RCE327711 RMA327708:RMA327711 RVW327708:RVW327711 SFS327708:SFS327711 SPO327708:SPO327711 SZK327708:SZK327711 TJG327708:TJG327711 TTC327708:TTC327711 UCY327708:UCY327711 UMU327708:UMU327711 UWQ327708:UWQ327711 VGM327708:VGM327711 VQI327708:VQI327711 WAE327708:WAE327711 WKA327708:WKA327711 WTW327708:WTW327711 H393244:H393247 HK393244:HK393247 RG393244:RG393247 ABC393244:ABC393247 AKY393244:AKY393247 AUU393244:AUU393247 BEQ393244:BEQ393247 BOM393244:BOM393247 BYI393244:BYI393247 CIE393244:CIE393247 CSA393244:CSA393247 DBW393244:DBW393247 DLS393244:DLS393247 DVO393244:DVO393247 EFK393244:EFK393247 EPG393244:EPG393247 EZC393244:EZC393247 FIY393244:FIY393247 FSU393244:FSU393247 GCQ393244:GCQ393247 GMM393244:GMM393247 GWI393244:GWI393247 HGE393244:HGE393247 HQA393244:HQA393247 HZW393244:HZW393247 IJS393244:IJS393247 ITO393244:ITO393247 JDK393244:JDK393247 JNG393244:JNG393247 JXC393244:JXC393247 KGY393244:KGY393247 KQU393244:KQU393247 LAQ393244:LAQ393247 LKM393244:LKM393247 LUI393244:LUI393247 MEE393244:MEE393247 MOA393244:MOA393247 MXW393244:MXW393247 NHS393244:NHS393247 NRO393244:NRO393247 OBK393244:OBK393247 OLG393244:OLG393247 OVC393244:OVC393247 PEY393244:PEY393247 POU393244:POU393247 PYQ393244:PYQ393247 QIM393244:QIM393247 QSI393244:QSI393247 RCE393244:RCE393247 RMA393244:RMA393247 RVW393244:RVW393247 SFS393244:SFS393247 SPO393244:SPO393247 SZK393244:SZK393247 TJG393244:TJG393247 TTC393244:TTC393247 UCY393244:UCY393247 UMU393244:UMU393247 UWQ393244:UWQ393247 VGM393244:VGM393247 VQI393244:VQI393247 WAE393244:WAE393247 WKA393244:WKA393247 WTW393244:WTW393247 H458780:H458783 HK458780:HK458783 RG458780:RG458783 ABC458780:ABC458783 AKY458780:AKY458783 AUU458780:AUU458783 BEQ458780:BEQ458783 BOM458780:BOM458783 BYI458780:BYI458783 CIE458780:CIE458783 CSA458780:CSA458783 DBW458780:DBW458783 DLS458780:DLS458783 DVO458780:DVO458783 EFK458780:EFK458783 EPG458780:EPG458783 EZC458780:EZC458783 FIY458780:FIY458783 FSU458780:FSU458783 GCQ458780:GCQ458783 GMM458780:GMM458783 GWI458780:GWI458783 HGE458780:HGE458783 HQA458780:HQA458783 HZW458780:HZW458783 IJS458780:IJS458783 ITO458780:ITO458783 JDK458780:JDK458783 JNG458780:JNG458783 JXC458780:JXC458783 KGY458780:KGY458783 KQU458780:KQU458783 LAQ458780:LAQ458783 LKM458780:LKM458783 LUI458780:LUI458783 MEE458780:MEE458783 MOA458780:MOA458783 MXW458780:MXW458783 NHS458780:NHS458783 NRO458780:NRO458783 OBK458780:OBK458783 OLG458780:OLG458783 OVC458780:OVC458783 PEY458780:PEY458783 POU458780:POU458783 PYQ458780:PYQ458783 QIM458780:QIM458783 QSI458780:QSI458783 RCE458780:RCE458783 RMA458780:RMA458783 RVW458780:RVW458783 SFS458780:SFS458783 SPO458780:SPO458783 SZK458780:SZK458783 TJG458780:TJG458783 TTC458780:TTC458783 UCY458780:UCY458783 UMU458780:UMU458783 UWQ458780:UWQ458783 VGM458780:VGM458783 VQI458780:VQI458783 WAE458780:WAE458783 WKA458780:WKA458783 WTW458780:WTW458783 H524316:H524319 HK524316:HK524319 RG524316:RG524319 ABC524316:ABC524319 AKY524316:AKY524319 AUU524316:AUU524319 BEQ524316:BEQ524319 BOM524316:BOM524319 BYI524316:BYI524319 CIE524316:CIE524319 CSA524316:CSA524319 DBW524316:DBW524319 DLS524316:DLS524319 DVO524316:DVO524319 EFK524316:EFK524319 EPG524316:EPG524319 EZC524316:EZC524319 FIY524316:FIY524319 FSU524316:FSU524319 GCQ524316:GCQ524319 GMM524316:GMM524319 GWI524316:GWI524319 HGE524316:HGE524319 HQA524316:HQA524319 HZW524316:HZW524319 IJS524316:IJS524319 ITO524316:ITO524319 JDK524316:JDK524319 JNG524316:JNG524319 JXC524316:JXC524319 KGY524316:KGY524319 KQU524316:KQU524319 LAQ524316:LAQ524319 LKM524316:LKM524319 LUI524316:LUI524319 MEE524316:MEE524319 MOA524316:MOA524319 MXW524316:MXW524319 NHS524316:NHS524319 NRO524316:NRO524319 OBK524316:OBK524319 OLG524316:OLG524319 OVC524316:OVC524319 PEY524316:PEY524319 POU524316:POU524319 PYQ524316:PYQ524319 QIM524316:QIM524319 QSI524316:QSI524319 RCE524316:RCE524319 RMA524316:RMA524319 RVW524316:RVW524319 SFS524316:SFS524319 SPO524316:SPO524319 SZK524316:SZK524319 TJG524316:TJG524319 TTC524316:TTC524319 UCY524316:UCY524319 UMU524316:UMU524319 UWQ524316:UWQ524319 VGM524316:VGM524319 VQI524316:VQI524319 WAE524316:WAE524319 WKA524316:WKA524319 WTW524316:WTW524319 H589852:H589855 HK589852:HK589855 RG589852:RG589855 ABC589852:ABC589855 AKY589852:AKY589855 AUU589852:AUU589855 BEQ589852:BEQ589855 BOM589852:BOM589855 BYI589852:BYI589855 CIE589852:CIE589855 CSA589852:CSA589855 DBW589852:DBW589855 DLS589852:DLS589855 DVO589852:DVO589855 EFK589852:EFK589855 EPG589852:EPG589855 EZC589852:EZC589855 FIY589852:FIY589855 FSU589852:FSU589855 GCQ589852:GCQ589855 GMM589852:GMM589855 GWI589852:GWI589855 HGE589852:HGE589855 HQA589852:HQA589855 HZW589852:HZW589855 IJS589852:IJS589855 ITO589852:ITO589855 JDK589852:JDK589855 JNG589852:JNG589855 JXC589852:JXC589855 KGY589852:KGY589855 KQU589852:KQU589855 LAQ589852:LAQ589855 LKM589852:LKM589855 LUI589852:LUI589855 MEE589852:MEE589855 MOA589852:MOA589855 MXW589852:MXW589855 NHS589852:NHS589855 NRO589852:NRO589855 OBK589852:OBK589855 OLG589852:OLG589855 OVC589852:OVC589855 PEY589852:PEY589855 POU589852:POU589855 PYQ589852:PYQ589855 QIM589852:QIM589855 QSI589852:QSI589855 RCE589852:RCE589855 RMA589852:RMA589855 RVW589852:RVW589855 SFS589852:SFS589855 SPO589852:SPO589855 SZK589852:SZK589855 TJG589852:TJG589855 TTC589852:TTC589855 UCY589852:UCY589855 UMU589852:UMU589855 UWQ589852:UWQ589855 VGM589852:VGM589855 VQI589852:VQI589855 WAE589852:WAE589855 WKA589852:WKA589855 WTW589852:WTW589855 H655388:H655391 HK655388:HK655391 RG655388:RG655391 ABC655388:ABC655391 AKY655388:AKY655391 AUU655388:AUU655391 BEQ655388:BEQ655391 BOM655388:BOM655391 BYI655388:BYI655391 CIE655388:CIE655391 CSA655388:CSA655391 DBW655388:DBW655391 DLS655388:DLS655391 DVO655388:DVO655391 EFK655388:EFK655391 EPG655388:EPG655391 EZC655388:EZC655391 FIY655388:FIY655391 FSU655388:FSU655391 GCQ655388:GCQ655391 GMM655388:GMM655391 GWI655388:GWI655391 HGE655388:HGE655391 HQA655388:HQA655391 HZW655388:HZW655391 IJS655388:IJS655391 ITO655388:ITO655391 JDK655388:JDK655391 JNG655388:JNG655391 JXC655388:JXC655391 KGY655388:KGY655391 KQU655388:KQU655391 LAQ655388:LAQ655391 LKM655388:LKM655391 LUI655388:LUI655391 MEE655388:MEE655391 MOA655388:MOA655391 MXW655388:MXW655391 NHS655388:NHS655391 NRO655388:NRO655391 OBK655388:OBK655391 OLG655388:OLG655391 OVC655388:OVC655391 PEY655388:PEY655391 POU655388:POU655391 PYQ655388:PYQ655391 QIM655388:QIM655391 QSI655388:QSI655391 RCE655388:RCE655391 RMA655388:RMA655391 RVW655388:RVW655391 SFS655388:SFS655391 SPO655388:SPO655391 SZK655388:SZK655391 TJG655388:TJG655391 TTC655388:TTC655391 UCY655388:UCY655391 UMU655388:UMU655391 UWQ655388:UWQ655391 VGM655388:VGM655391 VQI655388:VQI655391 WAE655388:WAE655391 WKA655388:WKA655391 WTW655388:WTW655391 H720924:H720927 HK720924:HK720927 RG720924:RG720927 ABC720924:ABC720927 AKY720924:AKY720927 AUU720924:AUU720927 BEQ720924:BEQ720927 BOM720924:BOM720927 BYI720924:BYI720927 CIE720924:CIE720927 CSA720924:CSA720927 DBW720924:DBW720927 DLS720924:DLS720927 DVO720924:DVO720927 EFK720924:EFK720927 EPG720924:EPG720927 EZC720924:EZC720927 FIY720924:FIY720927 FSU720924:FSU720927 GCQ720924:GCQ720927 GMM720924:GMM720927 GWI720924:GWI720927 HGE720924:HGE720927 HQA720924:HQA720927 HZW720924:HZW720927 IJS720924:IJS720927 ITO720924:ITO720927 JDK720924:JDK720927 JNG720924:JNG720927 JXC720924:JXC720927 KGY720924:KGY720927 KQU720924:KQU720927 LAQ720924:LAQ720927 LKM720924:LKM720927 LUI720924:LUI720927 MEE720924:MEE720927 MOA720924:MOA720927 MXW720924:MXW720927 NHS720924:NHS720927 NRO720924:NRO720927 OBK720924:OBK720927 OLG720924:OLG720927 OVC720924:OVC720927 PEY720924:PEY720927 POU720924:POU720927 PYQ720924:PYQ720927 QIM720924:QIM720927 QSI720924:QSI720927 RCE720924:RCE720927 RMA720924:RMA720927 RVW720924:RVW720927 SFS720924:SFS720927 SPO720924:SPO720927 SZK720924:SZK720927 TJG720924:TJG720927 TTC720924:TTC720927 UCY720924:UCY720927 UMU720924:UMU720927 UWQ720924:UWQ720927 VGM720924:VGM720927 VQI720924:VQI720927 WAE720924:WAE720927 WKA720924:WKA720927 WTW720924:WTW720927 H786460:H786463 HK786460:HK786463 RG786460:RG786463 ABC786460:ABC786463 AKY786460:AKY786463 AUU786460:AUU786463 BEQ786460:BEQ786463 BOM786460:BOM786463 BYI786460:BYI786463 CIE786460:CIE786463 CSA786460:CSA786463 DBW786460:DBW786463 DLS786460:DLS786463 DVO786460:DVO786463 EFK786460:EFK786463 EPG786460:EPG786463 EZC786460:EZC786463 FIY786460:FIY786463 FSU786460:FSU786463 GCQ786460:GCQ786463 GMM786460:GMM786463 GWI786460:GWI786463 HGE786460:HGE786463 HQA786460:HQA786463 HZW786460:HZW786463 IJS786460:IJS786463 ITO786460:ITO786463 JDK786460:JDK786463 JNG786460:JNG786463 JXC786460:JXC786463 KGY786460:KGY786463 KQU786460:KQU786463 LAQ786460:LAQ786463 LKM786460:LKM786463 LUI786460:LUI786463 MEE786460:MEE786463 MOA786460:MOA786463 MXW786460:MXW786463 NHS786460:NHS786463 NRO786460:NRO786463 OBK786460:OBK786463 OLG786460:OLG786463 OVC786460:OVC786463 PEY786460:PEY786463 POU786460:POU786463 PYQ786460:PYQ786463 QIM786460:QIM786463 QSI786460:QSI786463 RCE786460:RCE786463 RMA786460:RMA786463 RVW786460:RVW786463 SFS786460:SFS786463 SPO786460:SPO786463 SZK786460:SZK786463 TJG786460:TJG786463 TTC786460:TTC786463 UCY786460:UCY786463 UMU786460:UMU786463 UWQ786460:UWQ786463 VGM786460:VGM786463 VQI786460:VQI786463 WAE786460:WAE786463 WKA786460:WKA786463 WTW786460:WTW786463 H851996:H851999 HK851996:HK851999 RG851996:RG851999 ABC851996:ABC851999 AKY851996:AKY851999 AUU851996:AUU851999 BEQ851996:BEQ851999 BOM851996:BOM851999 BYI851996:BYI851999 CIE851996:CIE851999 CSA851996:CSA851999 DBW851996:DBW851999 DLS851996:DLS851999 DVO851996:DVO851999 EFK851996:EFK851999 EPG851996:EPG851999 EZC851996:EZC851999 FIY851996:FIY851999 FSU851996:FSU851999 GCQ851996:GCQ851999 GMM851996:GMM851999 GWI851996:GWI851999 HGE851996:HGE851999 HQA851996:HQA851999 HZW851996:HZW851999 IJS851996:IJS851999 ITO851996:ITO851999 JDK851996:JDK851999 JNG851996:JNG851999 JXC851996:JXC851999 KGY851996:KGY851999 KQU851996:KQU851999 LAQ851996:LAQ851999 LKM851996:LKM851999 LUI851996:LUI851999 MEE851996:MEE851999 MOA851996:MOA851999 MXW851996:MXW851999 NHS851996:NHS851999 NRO851996:NRO851999 OBK851996:OBK851999 OLG851996:OLG851999 OVC851996:OVC851999 PEY851996:PEY851999 POU851996:POU851999 PYQ851996:PYQ851999 QIM851996:QIM851999 QSI851996:QSI851999 RCE851996:RCE851999 RMA851996:RMA851999 RVW851996:RVW851999 SFS851996:SFS851999 SPO851996:SPO851999 SZK851996:SZK851999 TJG851996:TJG851999 TTC851996:TTC851999 UCY851996:UCY851999 UMU851996:UMU851999 UWQ851996:UWQ851999 VGM851996:VGM851999 VQI851996:VQI851999 WAE851996:WAE851999 WKA851996:WKA851999 WTW851996:WTW851999 H917532:H917535 HK917532:HK917535 RG917532:RG917535 ABC917532:ABC917535 AKY917532:AKY917535 AUU917532:AUU917535 BEQ917532:BEQ917535 BOM917532:BOM917535 BYI917532:BYI917535 CIE917532:CIE917535 CSA917532:CSA917535 DBW917532:DBW917535 DLS917532:DLS917535 DVO917532:DVO917535 EFK917532:EFK917535 EPG917532:EPG917535 EZC917532:EZC917535 FIY917532:FIY917535 FSU917532:FSU917535 GCQ917532:GCQ917535 GMM917532:GMM917535 GWI917532:GWI917535 HGE917532:HGE917535 HQA917532:HQA917535 HZW917532:HZW917535 IJS917532:IJS917535 ITO917532:ITO917535 JDK917532:JDK917535 JNG917532:JNG917535 JXC917532:JXC917535 KGY917532:KGY917535 KQU917532:KQU917535 LAQ917532:LAQ917535 LKM917532:LKM917535 LUI917532:LUI917535 MEE917532:MEE917535 MOA917532:MOA917535 MXW917532:MXW917535 NHS917532:NHS917535 NRO917532:NRO917535 OBK917532:OBK917535 OLG917532:OLG917535 OVC917532:OVC917535 PEY917532:PEY917535 POU917532:POU917535 PYQ917532:PYQ917535 QIM917532:QIM917535 QSI917532:QSI917535 RCE917532:RCE917535 RMA917532:RMA917535 RVW917532:RVW917535 SFS917532:SFS917535 SPO917532:SPO917535 SZK917532:SZK917535 TJG917532:TJG917535 TTC917532:TTC917535 UCY917532:UCY917535 UMU917532:UMU917535 UWQ917532:UWQ917535 VGM917532:VGM917535 VQI917532:VQI917535 WAE917532:WAE917535 WKA917532:WKA917535 WTW917532:WTW917535 H983068:H983071 HK983068:HK983071 RG983068:RG983071 ABC983068:ABC983071 AKY983068:AKY983071 AUU983068:AUU983071 BEQ983068:BEQ983071 BOM983068:BOM983071 BYI983068:BYI983071 CIE983068:CIE983071 CSA983068:CSA983071 DBW983068:DBW983071 DLS983068:DLS983071 DVO983068:DVO983071 EFK983068:EFK983071 EPG983068:EPG983071 EZC983068:EZC983071 FIY983068:FIY983071 FSU983068:FSU983071 GCQ983068:GCQ983071 GMM983068:GMM983071 GWI983068:GWI983071 HGE983068:HGE983071 HQA983068:HQA983071 HZW983068:HZW983071 IJS983068:IJS983071 ITO983068:ITO983071 JDK983068:JDK983071 JNG983068:JNG983071 JXC983068:JXC983071 KGY983068:KGY983071 KQU983068:KQU983071 LAQ983068:LAQ983071 LKM983068:LKM983071 LUI983068:LUI983071 MEE983068:MEE983071 MOA983068:MOA983071 MXW983068:MXW983071 NHS983068:NHS983071 NRO983068:NRO983071 OBK983068:OBK983071 OLG983068:OLG983071 OVC983068:OVC983071 PEY983068:PEY983071 POU983068:POU983071 PYQ983068:PYQ983071 QIM983068:QIM983071 QSI983068:QSI983071 RCE983068:RCE983071 RMA983068:RMA983071 RVW983068:RVW983071 SFS983068:SFS983071 SPO983068:SPO983071 SZK983068:SZK983071 TJG983068:TJG983071 TTC983068:TTC983071 UCY983068:UCY983071 UMU983068:UMU983071 UWQ983068:UWQ983071 VGM983068:VGM983071 VQI983068:VQI983071 WAE983068:WAE983071 WKA983068:WKA983071 WTW983068:WTW983071 E13:E16 HH28:HH31 RD28:RD31 AAZ28:AAZ31 AKV28:AKV31 AUR28:AUR31 BEN28:BEN31 BOJ28:BOJ31 BYF28:BYF31 CIB28:CIB31 CRX28:CRX31 DBT28:DBT31 DLP28:DLP31 DVL28:DVL31 EFH28:EFH31 EPD28:EPD31 EYZ28:EYZ31 FIV28:FIV31 FSR28:FSR31 GCN28:GCN31 GMJ28:GMJ31 GWF28:GWF31 HGB28:HGB31 HPX28:HPX31 HZT28:HZT31 IJP28:IJP31 ITL28:ITL31 JDH28:JDH31 JND28:JND31 JWZ28:JWZ31 KGV28:KGV31 KQR28:KQR31 LAN28:LAN31 LKJ28:LKJ31 LUF28:LUF31 MEB28:MEB31 MNX28:MNX31 MXT28:MXT31 NHP28:NHP31 NRL28:NRL31 OBH28:OBH31 OLD28:OLD31 OUZ28:OUZ31 PEV28:PEV31 POR28:POR31 PYN28:PYN31 QIJ28:QIJ31 QSF28:QSF31 RCB28:RCB31 RLX28:RLX31 RVT28:RVT31 SFP28:SFP31 SPL28:SPL31 SZH28:SZH31 TJD28:TJD31 TSZ28:TSZ31 UCV28:UCV31 UMR28:UMR31 UWN28:UWN31 VGJ28:VGJ31 VQF28:VQF31 WAB28:WAB31 WJX28:WJX31 WTT28:WTT31 E65569:E65572 HH65569:HH65572 RD65569:RD65572 AAZ65569:AAZ65572 AKV65569:AKV65572 AUR65569:AUR65572 BEN65569:BEN65572 BOJ65569:BOJ65572 BYF65569:BYF65572 CIB65569:CIB65572 CRX65569:CRX65572 DBT65569:DBT65572 DLP65569:DLP65572 DVL65569:DVL65572 EFH65569:EFH65572 EPD65569:EPD65572 EYZ65569:EYZ65572 FIV65569:FIV65572 FSR65569:FSR65572 GCN65569:GCN65572 GMJ65569:GMJ65572 GWF65569:GWF65572 HGB65569:HGB65572 HPX65569:HPX65572 HZT65569:HZT65572 IJP65569:IJP65572 ITL65569:ITL65572 JDH65569:JDH65572 JND65569:JND65572 JWZ65569:JWZ65572 KGV65569:KGV65572 KQR65569:KQR65572 LAN65569:LAN65572 LKJ65569:LKJ65572 LUF65569:LUF65572 MEB65569:MEB65572 MNX65569:MNX65572 MXT65569:MXT65572 NHP65569:NHP65572 NRL65569:NRL65572 OBH65569:OBH65572 OLD65569:OLD65572 OUZ65569:OUZ65572 PEV65569:PEV65572 POR65569:POR65572 PYN65569:PYN65572 QIJ65569:QIJ65572 QSF65569:QSF65572 RCB65569:RCB65572 RLX65569:RLX65572 RVT65569:RVT65572 SFP65569:SFP65572 SPL65569:SPL65572 SZH65569:SZH65572 TJD65569:TJD65572 TSZ65569:TSZ65572 UCV65569:UCV65572 UMR65569:UMR65572 UWN65569:UWN65572 VGJ65569:VGJ65572 VQF65569:VQF65572 WAB65569:WAB65572 WJX65569:WJX65572 WTT65569:WTT65572 E131105:E131108 HH131105:HH131108 RD131105:RD131108 AAZ131105:AAZ131108 AKV131105:AKV131108 AUR131105:AUR131108 BEN131105:BEN131108 BOJ131105:BOJ131108 BYF131105:BYF131108 CIB131105:CIB131108 CRX131105:CRX131108 DBT131105:DBT131108 DLP131105:DLP131108 DVL131105:DVL131108 EFH131105:EFH131108 EPD131105:EPD131108 EYZ131105:EYZ131108 FIV131105:FIV131108 FSR131105:FSR131108 GCN131105:GCN131108 GMJ131105:GMJ131108 GWF131105:GWF131108 HGB131105:HGB131108 HPX131105:HPX131108 HZT131105:HZT131108 IJP131105:IJP131108 ITL131105:ITL131108 JDH131105:JDH131108 JND131105:JND131108 JWZ131105:JWZ131108 KGV131105:KGV131108 KQR131105:KQR131108 LAN131105:LAN131108 LKJ131105:LKJ131108 LUF131105:LUF131108 MEB131105:MEB131108 MNX131105:MNX131108 MXT131105:MXT131108 NHP131105:NHP131108 NRL131105:NRL131108 OBH131105:OBH131108 OLD131105:OLD131108 OUZ131105:OUZ131108 PEV131105:PEV131108 POR131105:POR131108 PYN131105:PYN131108 QIJ131105:QIJ131108 QSF131105:QSF131108 RCB131105:RCB131108 RLX131105:RLX131108 RVT131105:RVT131108 SFP131105:SFP131108 SPL131105:SPL131108 SZH131105:SZH131108 TJD131105:TJD131108 TSZ131105:TSZ131108 UCV131105:UCV131108 UMR131105:UMR131108 UWN131105:UWN131108 VGJ131105:VGJ131108 VQF131105:VQF131108 WAB131105:WAB131108 WJX131105:WJX131108 WTT131105:WTT131108 E196641:E196644 HH196641:HH196644 RD196641:RD196644 AAZ196641:AAZ196644 AKV196641:AKV196644 AUR196641:AUR196644 BEN196641:BEN196644 BOJ196641:BOJ196644 BYF196641:BYF196644 CIB196641:CIB196644 CRX196641:CRX196644 DBT196641:DBT196644 DLP196641:DLP196644 DVL196641:DVL196644 EFH196641:EFH196644 EPD196641:EPD196644 EYZ196641:EYZ196644 FIV196641:FIV196644 FSR196641:FSR196644 GCN196641:GCN196644 GMJ196641:GMJ196644 GWF196641:GWF196644 HGB196641:HGB196644 HPX196641:HPX196644 HZT196641:HZT196644 IJP196641:IJP196644 ITL196641:ITL196644 JDH196641:JDH196644 JND196641:JND196644 JWZ196641:JWZ196644 KGV196641:KGV196644 KQR196641:KQR196644 LAN196641:LAN196644 LKJ196641:LKJ196644 LUF196641:LUF196644 MEB196641:MEB196644 MNX196641:MNX196644 MXT196641:MXT196644 NHP196641:NHP196644 NRL196641:NRL196644 OBH196641:OBH196644 OLD196641:OLD196644 OUZ196641:OUZ196644 PEV196641:PEV196644 POR196641:POR196644 PYN196641:PYN196644 QIJ196641:QIJ196644 QSF196641:QSF196644 RCB196641:RCB196644 RLX196641:RLX196644 RVT196641:RVT196644 SFP196641:SFP196644 SPL196641:SPL196644 SZH196641:SZH196644 TJD196641:TJD196644 TSZ196641:TSZ196644 UCV196641:UCV196644 UMR196641:UMR196644 UWN196641:UWN196644 VGJ196641:VGJ196644 VQF196641:VQF196644 WAB196641:WAB196644 WJX196641:WJX196644 WTT196641:WTT196644 E262177:E262180 HH262177:HH262180 RD262177:RD262180 AAZ262177:AAZ262180 AKV262177:AKV262180 AUR262177:AUR262180 BEN262177:BEN262180 BOJ262177:BOJ262180 BYF262177:BYF262180 CIB262177:CIB262180 CRX262177:CRX262180 DBT262177:DBT262180 DLP262177:DLP262180 DVL262177:DVL262180 EFH262177:EFH262180 EPD262177:EPD262180 EYZ262177:EYZ262180 FIV262177:FIV262180 FSR262177:FSR262180 GCN262177:GCN262180 GMJ262177:GMJ262180 GWF262177:GWF262180 HGB262177:HGB262180 HPX262177:HPX262180 HZT262177:HZT262180 IJP262177:IJP262180 ITL262177:ITL262180 JDH262177:JDH262180 JND262177:JND262180 JWZ262177:JWZ262180 KGV262177:KGV262180 KQR262177:KQR262180 LAN262177:LAN262180 LKJ262177:LKJ262180 LUF262177:LUF262180 MEB262177:MEB262180 MNX262177:MNX262180 MXT262177:MXT262180 NHP262177:NHP262180 NRL262177:NRL262180 OBH262177:OBH262180 OLD262177:OLD262180 OUZ262177:OUZ262180 PEV262177:PEV262180 POR262177:POR262180 PYN262177:PYN262180 QIJ262177:QIJ262180 QSF262177:QSF262180 RCB262177:RCB262180 RLX262177:RLX262180 RVT262177:RVT262180 SFP262177:SFP262180 SPL262177:SPL262180 SZH262177:SZH262180 TJD262177:TJD262180 TSZ262177:TSZ262180 UCV262177:UCV262180 UMR262177:UMR262180 UWN262177:UWN262180 VGJ262177:VGJ262180 VQF262177:VQF262180 WAB262177:WAB262180 WJX262177:WJX262180 WTT262177:WTT262180 E327713:E327716 HH327713:HH327716 RD327713:RD327716 AAZ327713:AAZ327716 AKV327713:AKV327716 AUR327713:AUR327716 BEN327713:BEN327716 BOJ327713:BOJ327716 BYF327713:BYF327716 CIB327713:CIB327716 CRX327713:CRX327716 DBT327713:DBT327716 DLP327713:DLP327716 DVL327713:DVL327716 EFH327713:EFH327716 EPD327713:EPD327716 EYZ327713:EYZ327716 FIV327713:FIV327716 FSR327713:FSR327716 GCN327713:GCN327716 GMJ327713:GMJ327716 GWF327713:GWF327716 HGB327713:HGB327716 HPX327713:HPX327716 HZT327713:HZT327716 IJP327713:IJP327716 ITL327713:ITL327716 JDH327713:JDH327716 JND327713:JND327716 JWZ327713:JWZ327716 KGV327713:KGV327716 KQR327713:KQR327716 LAN327713:LAN327716 LKJ327713:LKJ327716 LUF327713:LUF327716 MEB327713:MEB327716 MNX327713:MNX327716 MXT327713:MXT327716 NHP327713:NHP327716 NRL327713:NRL327716 OBH327713:OBH327716 OLD327713:OLD327716 OUZ327713:OUZ327716 PEV327713:PEV327716 POR327713:POR327716 PYN327713:PYN327716 QIJ327713:QIJ327716 QSF327713:QSF327716 RCB327713:RCB327716 RLX327713:RLX327716 RVT327713:RVT327716 SFP327713:SFP327716 SPL327713:SPL327716 SZH327713:SZH327716 TJD327713:TJD327716 TSZ327713:TSZ327716 UCV327713:UCV327716 UMR327713:UMR327716 UWN327713:UWN327716 VGJ327713:VGJ327716 VQF327713:VQF327716 WAB327713:WAB327716 WJX327713:WJX327716 WTT327713:WTT327716 E393249:E393252 HH393249:HH393252 RD393249:RD393252 AAZ393249:AAZ393252 AKV393249:AKV393252 AUR393249:AUR393252 BEN393249:BEN393252 BOJ393249:BOJ393252 BYF393249:BYF393252 CIB393249:CIB393252 CRX393249:CRX393252 DBT393249:DBT393252 DLP393249:DLP393252 DVL393249:DVL393252 EFH393249:EFH393252 EPD393249:EPD393252 EYZ393249:EYZ393252 FIV393249:FIV393252 FSR393249:FSR393252 GCN393249:GCN393252 GMJ393249:GMJ393252 GWF393249:GWF393252 HGB393249:HGB393252 HPX393249:HPX393252 HZT393249:HZT393252 IJP393249:IJP393252 ITL393249:ITL393252 JDH393249:JDH393252 JND393249:JND393252 JWZ393249:JWZ393252 KGV393249:KGV393252 KQR393249:KQR393252 LAN393249:LAN393252 LKJ393249:LKJ393252 LUF393249:LUF393252 MEB393249:MEB393252 MNX393249:MNX393252 MXT393249:MXT393252 NHP393249:NHP393252 NRL393249:NRL393252 OBH393249:OBH393252 OLD393249:OLD393252 OUZ393249:OUZ393252 PEV393249:PEV393252 POR393249:POR393252 PYN393249:PYN393252 QIJ393249:QIJ393252 QSF393249:QSF393252 RCB393249:RCB393252 RLX393249:RLX393252 RVT393249:RVT393252 SFP393249:SFP393252 SPL393249:SPL393252 SZH393249:SZH393252 TJD393249:TJD393252 TSZ393249:TSZ393252 UCV393249:UCV393252 UMR393249:UMR393252 UWN393249:UWN393252 VGJ393249:VGJ393252 VQF393249:VQF393252 WAB393249:WAB393252 WJX393249:WJX393252 WTT393249:WTT393252 E458785:E458788 HH458785:HH458788 RD458785:RD458788 AAZ458785:AAZ458788 AKV458785:AKV458788 AUR458785:AUR458788 BEN458785:BEN458788 BOJ458785:BOJ458788 BYF458785:BYF458788 CIB458785:CIB458788 CRX458785:CRX458788 DBT458785:DBT458788 DLP458785:DLP458788 DVL458785:DVL458788 EFH458785:EFH458788 EPD458785:EPD458788 EYZ458785:EYZ458788 FIV458785:FIV458788 FSR458785:FSR458788 GCN458785:GCN458788 GMJ458785:GMJ458788 GWF458785:GWF458788 HGB458785:HGB458788 HPX458785:HPX458788 HZT458785:HZT458788 IJP458785:IJP458788 ITL458785:ITL458788 JDH458785:JDH458788 JND458785:JND458788 JWZ458785:JWZ458788 KGV458785:KGV458788 KQR458785:KQR458788 LAN458785:LAN458788 LKJ458785:LKJ458788 LUF458785:LUF458788 MEB458785:MEB458788 MNX458785:MNX458788 MXT458785:MXT458788 NHP458785:NHP458788 NRL458785:NRL458788 OBH458785:OBH458788 OLD458785:OLD458788 OUZ458785:OUZ458788 PEV458785:PEV458788 POR458785:POR458788 PYN458785:PYN458788 QIJ458785:QIJ458788 QSF458785:QSF458788 RCB458785:RCB458788 RLX458785:RLX458788 RVT458785:RVT458788 SFP458785:SFP458788 SPL458785:SPL458788 SZH458785:SZH458788 TJD458785:TJD458788 TSZ458785:TSZ458788 UCV458785:UCV458788 UMR458785:UMR458788 UWN458785:UWN458788 VGJ458785:VGJ458788 VQF458785:VQF458788 WAB458785:WAB458788 WJX458785:WJX458788 WTT458785:WTT458788 E524321:E524324 HH524321:HH524324 RD524321:RD524324 AAZ524321:AAZ524324 AKV524321:AKV524324 AUR524321:AUR524324 BEN524321:BEN524324 BOJ524321:BOJ524324 BYF524321:BYF524324 CIB524321:CIB524324 CRX524321:CRX524324 DBT524321:DBT524324 DLP524321:DLP524324 DVL524321:DVL524324 EFH524321:EFH524324 EPD524321:EPD524324 EYZ524321:EYZ524324 FIV524321:FIV524324 FSR524321:FSR524324 GCN524321:GCN524324 GMJ524321:GMJ524324 GWF524321:GWF524324 HGB524321:HGB524324 HPX524321:HPX524324 HZT524321:HZT524324 IJP524321:IJP524324 ITL524321:ITL524324 JDH524321:JDH524324 JND524321:JND524324 JWZ524321:JWZ524324 KGV524321:KGV524324 KQR524321:KQR524324 LAN524321:LAN524324 LKJ524321:LKJ524324 LUF524321:LUF524324 MEB524321:MEB524324 MNX524321:MNX524324 MXT524321:MXT524324 NHP524321:NHP524324 NRL524321:NRL524324 OBH524321:OBH524324 OLD524321:OLD524324 OUZ524321:OUZ524324 PEV524321:PEV524324 POR524321:POR524324 PYN524321:PYN524324 QIJ524321:QIJ524324 QSF524321:QSF524324 RCB524321:RCB524324 RLX524321:RLX524324 RVT524321:RVT524324 SFP524321:SFP524324 SPL524321:SPL524324 SZH524321:SZH524324 TJD524321:TJD524324 TSZ524321:TSZ524324 UCV524321:UCV524324 UMR524321:UMR524324 UWN524321:UWN524324 VGJ524321:VGJ524324 VQF524321:VQF524324 WAB524321:WAB524324 WJX524321:WJX524324 WTT524321:WTT524324 E589857:E589860 HH589857:HH589860 RD589857:RD589860 AAZ589857:AAZ589860 AKV589857:AKV589860 AUR589857:AUR589860 BEN589857:BEN589860 BOJ589857:BOJ589860 BYF589857:BYF589860 CIB589857:CIB589860 CRX589857:CRX589860 DBT589857:DBT589860 DLP589857:DLP589860 DVL589857:DVL589860 EFH589857:EFH589860 EPD589857:EPD589860 EYZ589857:EYZ589860 FIV589857:FIV589860 FSR589857:FSR589860 GCN589857:GCN589860 GMJ589857:GMJ589860 GWF589857:GWF589860 HGB589857:HGB589860 HPX589857:HPX589860 HZT589857:HZT589860 IJP589857:IJP589860 ITL589857:ITL589860 JDH589857:JDH589860 JND589857:JND589860 JWZ589857:JWZ589860 KGV589857:KGV589860 KQR589857:KQR589860 LAN589857:LAN589860 LKJ589857:LKJ589860 LUF589857:LUF589860 MEB589857:MEB589860 MNX589857:MNX589860 MXT589857:MXT589860 NHP589857:NHP589860 NRL589857:NRL589860 OBH589857:OBH589860 OLD589857:OLD589860 OUZ589857:OUZ589860 PEV589857:PEV589860 POR589857:POR589860 PYN589857:PYN589860 QIJ589857:QIJ589860 QSF589857:QSF589860 RCB589857:RCB589860 RLX589857:RLX589860 RVT589857:RVT589860 SFP589857:SFP589860 SPL589857:SPL589860 SZH589857:SZH589860 TJD589857:TJD589860 TSZ589857:TSZ589860 UCV589857:UCV589860 UMR589857:UMR589860 UWN589857:UWN589860 VGJ589857:VGJ589860 VQF589857:VQF589860 WAB589857:WAB589860 WJX589857:WJX589860 WTT589857:WTT589860 E655393:E655396 HH655393:HH655396 RD655393:RD655396 AAZ655393:AAZ655396 AKV655393:AKV655396 AUR655393:AUR655396 BEN655393:BEN655396 BOJ655393:BOJ655396 BYF655393:BYF655396 CIB655393:CIB655396 CRX655393:CRX655396 DBT655393:DBT655396 DLP655393:DLP655396 DVL655393:DVL655396 EFH655393:EFH655396 EPD655393:EPD655396 EYZ655393:EYZ655396 FIV655393:FIV655396 FSR655393:FSR655396 GCN655393:GCN655396 GMJ655393:GMJ655396 GWF655393:GWF655396 HGB655393:HGB655396 HPX655393:HPX655396 HZT655393:HZT655396 IJP655393:IJP655396 ITL655393:ITL655396 JDH655393:JDH655396 JND655393:JND655396 JWZ655393:JWZ655396 KGV655393:KGV655396 KQR655393:KQR655396 LAN655393:LAN655396 LKJ655393:LKJ655396 LUF655393:LUF655396 MEB655393:MEB655396 MNX655393:MNX655396 MXT655393:MXT655396 NHP655393:NHP655396 NRL655393:NRL655396 OBH655393:OBH655396 OLD655393:OLD655396 OUZ655393:OUZ655396 PEV655393:PEV655396 POR655393:POR655396 PYN655393:PYN655396 QIJ655393:QIJ655396 QSF655393:QSF655396 RCB655393:RCB655396 RLX655393:RLX655396 RVT655393:RVT655396 SFP655393:SFP655396 SPL655393:SPL655396 SZH655393:SZH655396 TJD655393:TJD655396 TSZ655393:TSZ655396 UCV655393:UCV655396 UMR655393:UMR655396 UWN655393:UWN655396 VGJ655393:VGJ655396 VQF655393:VQF655396 WAB655393:WAB655396 WJX655393:WJX655396 WTT655393:WTT655396 E720929:E720932 HH720929:HH720932 RD720929:RD720932 AAZ720929:AAZ720932 AKV720929:AKV720932 AUR720929:AUR720932 BEN720929:BEN720932 BOJ720929:BOJ720932 BYF720929:BYF720932 CIB720929:CIB720932 CRX720929:CRX720932 DBT720929:DBT720932 DLP720929:DLP720932 DVL720929:DVL720932 EFH720929:EFH720932 EPD720929:EPD720932 EYZ720929:EYZ720932 FIV720929:FIV720932 FSR720929:FSR720932 GCN720929:GCN720932 GMJ720929:GMJ720932 GWF720929:GWF720932 HGB720929:HGB720932 HPX720929:HPX720932 HZT720929:HZT720932 IJP720929:IJP720932 ITL720929:ITL720932 JDH720929:JDH720932 JND720929:JND720932 JWZ720929:JWZ720932 KGV720929:KGV720932 KQR720929:KQR720932 LAN720929:LAN720932 LKJ720929:LKJ720932 LUF720929:LUF720932 MEB720929:MEB720932 MNX720929:MNX720932 MXT720929:MXT720932 NHP720929:NHP720932 NRL720929:NRL720932 OBH720929:OBH720932 OLD720929:OLD720932 OUZ720929:OUZ720932 PEV720929:PEV720932 POR720929:POR720932 PYN720929:PYN720932 QIJ720929:QIJ720932 QSF720929:QSF720932 RCB720929:RCB720932 RLX720929:RLX720932 RVT720929:RVT720932 SFP720929:SFP720932 SPL720929:SPL720932 SZH720929:SZH720932 TJD720929:TJD720932 TSZ720929:TSZ720932 UCV720929:UCV720932 UMR720929:UMR720932 UWN720929:UWN720932 VGJ720929:VGJ720932 VQF720929:VQF720932 WAB720929:WAB720932 WJX720929:WJX720932 WTT720929:WTT720932 E786465:E786468 HH786465:HH786468 RD786465:RD786468 AAZ786465:AAZ786468 AKV786465:AKV786468 AUR786465:AUR786468 BEN786465:BEN786468 BOJ786465:BOJ786468 BYF786465:BYF786468 CIB786465:CIB786468 CRX786465:CRX786468 DBT786465:DBT786468 DLP786465:DLP786468 DVL786465:DVL786468 EFH786465:EFH786468 EPD786465:EPD786468 EYZ786465:EYZ786468 FIV786465:FIV786468 FSR786465:FSR786468 GCN786465:GCN786468 GMJ786465:GMJ786468 GWF786465:GWF786468 HGB786465:HGB786468 HPX786465:HPX786468 HZT786465:HZT786468 IJP786465:IJP786468 ITL786465:ITL786468 JDH786465:JDH786468 JND786465:JND786468 JWZ786465:JWZ786468 KGV786465:KGV786468 KQR786465:KQR786468 LAN786465:LAN786468 LKJ786465:LKJ786468 LUF786465:LUF786468 MEB786465:MEB786468 MNX786465:MNX786468 MXT786465:MXT786468 NHP786465:NHP786468 NRL786465:NRL786468 OBH786465:OBH786468 OLD786465:OLD786468 OUZ786465:OUZ786468 PEV786465:PEV786468 POR786465:POR786468 PYN786465:PYN786468 QIJ786465:QIJ786468 QSF786465:QSF786468 RCB786465:RCB786468 RLX786465:RLX786468 RVT786465:RVT786468 SFP786465:SFP786468 SPL786465:SPL786468 SZH786465:SZH786468 TJD786465:TJD786468 TSZ786465:TSZ786468 UCV786465:UCV786468 UMR786465:UMR786468 UWN786465:UWN786468 VGJ786465:VGJ786468 VQF786465:VQF786468 WAB786465:WAB786468 WJX786465:WJX786468 WTT786465:WTT786468 E852001:E852004 HH852001:HH852004 RD852001:RD852004 AAZ852001:AAZ852004 AKV852001:AKV852004 AUR852001:AUR852004 BEN852001:BEN852004 BOJ852001:BOJ852004 BYF852001:BYF852004 CIB852001:CIB852004 CRX852001:CRX852004 DBT852001:DBT852004 DLP852001:DLP852004 DVL852001:DVL852004 EFH852001:EFH852004 EPD852001:EPD852004 EYZ852001:EYZ852004 FIV852001:FIV852004 FSR852001:FSR852004 GCN852001:GCN852004 GMJ852001:GMJ852004 GWF852001:GWF852004 HGB852001:HGB852004 HPX852001:HPX852004 HZT852001:HZT852004 IJP852001:IJP852004 ITL852001:ITL852004 JDH852001:JDH852004 JND852001:JND852004 JWZ852001:JWZ852004 KGV852001:KGV852004 KQR852001:KQR852004 LAN852001:LAN852004 LKJ852001:LKJ852004 LUF852001:LUF852004 MEB852001:MEB852004 MNX852001:MNX852004 MXT852001:MXT852004 NHP852001:NHP852004 NRL852001:NRL852004 OBH852001:OBH852004 OLD852001:OLD852004 OUZ852001:OUZ852004 PEV852001:PEV852004 POR852001:POR852004 PYN852001:PYN852004 QIJ852001:QIJ852004 QSF852001:QSF852004 RCB852001:RCB852004 RLX852001:RLX852004 RVT852001:RVT852004 SFP852001:SFP852004 SPL852001:SPL852004 SZH852001:SZH852004 TJD852001:TJD852004 TSZ852001:TSZ852004 UCV852001:UCV852004 UMR852001:UMR852004 UWN852001:UWN852004 VGJ852001:VGJ852004 VQF852001:VQF852004 WAB852001:WAB852004 WJX852001:WJX852004 WTT852001:WTT852004 E917537:E917540 HH917537:HH917540 RD917537:RD917540 AAZ917537:AAZ917540 AKV917537:AKV917540 AUR917537:AUR917540 BEN917537:BEN917540 BOJ917537:BOJ917540 BYF917537:BYF917540 CIB917537:CIB917540 CRX917537:CRX917540 DBT917537:DBT917540 DLP917537:DLP917540 DVL917537:DVL917540 EFH917537:EFH917540 EPD917537:EPD917540 EYZ917537:EYZ917540 FIV917537:FIV917540 FSR917537:FSR917540 GCN917537:GCN917540 GMJ917537:GMJ917540 GWF917537:GWF917540 HGB917537:HGB917540 HPX917537:HPX917540 HZT917537:HZT917540 IJP917537:IJP917540 ITL917537:ITL917540 JDH917537:JDH917540 JND917537:JND917540 JWZ917537:JWZ917540 KGV917537:KGV917540 KQR917537:KQR917540 LAN917537:LAN917540 LKJ917537:LKJ917540 LUF917537:LUF917540 MEB917537:MEB917540 MNX917537:MNX917540 MXT917537:MXT917540 NHP917537:NHP917540 NRL917537:NRL917540 OBH917537:OBH917540 OLD917537:OLD917540 OUZ917537:OUZ917540 PEV917537:PEV917540 POR917537:POR917540 PYN917537:PYN917540 QIJ917537:QIJ917540 QSF917537:QSF917540 RCB917537:RCB917540 RLX917537:RLX917540 RVT917537:RVT917540 SFP917537:SFP917540 SPL917537:SPL917540 SZH917537:SZH917540 TJD917537:TJD917540 TSZ917537:TSZ917540 UCV917537:UCV917540 UMR917537:UMR917540 UWN917537:UWN917540 VGJ917537:VGJ917540 VQF917537:VQF917540 WAB917537:WAB917540 WJX917537:WJX917540 WTT917537:WTT917540 E983073:E983076 HH983073:HH983076 RD983073:RD983076 AAZ983073:AAZ983076 AKV983073:AKV983076 AUR983073:AUR983076 BEN983073:BEN983076 BOJ983073:BOJ983076 BYF983073:BYF983076 CIB983073:CIB983076 CRX983073:CRX983076 DBT983073:DBT983076 DLP983073:DLP983076 DVL983073:DVL983076 EFH983073:EFH983076 EPD983073:EPD983076 EYZ983073:EYZ983076 FIV983073:FIV983076 FSR983073:FSR983076 GCN983073:GCN983076 GMJ983073:GMJ983076 GWF983073:GWF983076 HGB983073:HGB983076 HPX983073:HPX983076 HZT983073:HZT983076 IJP983073:IJP983076 ITL983073:ITL983076 JDH983073:JDH983076 JND983073:JND983076 JWZ983073:JWZ983076 KGV983073:KGV983076 KQR983073:KQR983076 LAN983073:LAN983076 LKJ983073:LKJ983076 LUF983073:LUF983076 MEB983073:MEB983076 MNX983073:MNX983076 MXT983073:MXT983076 NHP983073:NHP983076 NRL983073:NRL983076 OBH983073:OBH983076 OLD983073:OLD983076 OUZ983073:OUZ983076 PEV983073:PEV983076 POR983073:POR983076 PYN983073:PYN983076 QIJ983073:QIJ983076 QSF983073:QSF983076 RCB983073:RCB983076 RLX983073:RLX983076 RVT983073:RVT983076 SFP983073:SFP983076 SPL983073:SPL983076 SZH983073:SZH983076 TJD983073:TJD983076 TSZ983073:TSZ983076 UCV983073:UCV983076 UMR983073:UMR983076 UWN983073:UWN983076 VGJ983073:VGJ983076 VQF983073:VQF983076 WAB983073:WAB983076 WJX983073:WJX983076 WTT983073:WTT983076 H13:H16 HK28:HK31 RG28:RG31 ABC28:ABC31 AKY28:AKY31 AUU28:AUU31 BEQ28:BEQ31 BOM28:BOM31 BYI28:BYI31 CIE28:CIE31 CSA28:CSA31 DBW28:DBW31 DLS28:DLS31 DVO28:DVO31 EFK28:EFK31 EPG28:EPG31 EZC28:EZC31 FIY28:FIY31 FSU28:FSU31 GCQ28:GCQ31 GMM28:GMM31 GWI28:GWI31 HGE28:HGE31 HQA28:HQA31 HZW28:HZW31 IJS28:IJS31 ITO28:ITO31 JDK28:JDK31 JNG28:JNG31 JXC28:JXC31 KGY28:KGY31 KQU28:KQU31 LAQ28:LAQ31 LKM28:LKM31 LUI28:LUI31 MEE28:MEE31 MOA28:MOA31 MXW28:MXW31 NHS28:NHS31 NRO28:NRO31 OBK28:OBK31 OLG28:OLG31 OVC28:OVC31 PEY28:PEY31 POU28:POU31 PYQ28:PYQ31 QIM28:QIM31 QSI28:QSI31 RCE28:RCE31 RMA28:RMA31 RVW28:RVW31 SFS28:SFS31 SPO28:SPO31 SZK28:SZK31 TJG28:TJG31 TTC28:TTC31 UCY28:UCY31 UMU28:UMU31 UWQ28:UWQ31 VGM28:VGM31 VQI28:VQI31 WAE28:WAE31 WKA28:WKA31 WTW28:WTW31 H65569:H65572 HK65569:HK65572 RG65569:RG65572 ABC65569:ABC65572 AKY65569:AKY65572 AUU65569:AUU65572 BEQ65569:BEQ65572 BOM65569:BOM65572 BYI65569:BYI65572 CIE65569:CIE65572 CSA65569:CSA65572 DBW65569:DBW65572 DLS65569:DLS65572 DVO65569:DVO65572 EFK65569:EFK65572 EPG65569:EPG65572 EZC65569:EZC65572 FIY65569:FIY65572 FSU65569:FSU65572 GCQ65569:GCQ65572 GMM65569:GMM65572 GWI65569:GWI65572 HGE65569:HGE65572 HQA65569:HQA65572 HZW65569:HZW65572 IJS65569:IJS65572 ITO65569:ITO65572 JDK65569:JDK65572 JNG65569:JNG65572 JXC65569:JXC65572 KGY65569:KGY65572 KQU65569:KQU65572 LAQ65569:LAQ65572 LKM65569:LKM65572 LUI65569:LUI65572 MEE65569:MEE65572 MOA65569:MOA65572 MXW65569:MXW65572 NHS65569:NHS65572 NRO65569:NRO65572 OBK65569:OBK65572 OLG65569:OLG65572 OVC65569:OVC65572 PEY65569:PEY65572 POU65569:POU65572 PYQ65569:PYQ65572 QIM65569:QIM65572 QSI65569:QSI65572 RCE65569:RCE65572 RMA65569:RMA65572 RVW65569:RVW65572 SFS65569:SFS65572 SPO65569:SPO65572 SZK65569:SZK65572 TJG65569:TJG65572 TTC65569:TTC65572 UCY65569:UCY65572 UMU65569:UMU65572 UWQ65569:UWQ65572 VGM65569:VGM65572 VQI65569:VQI65572 WAE65569:WAE65572 WKA65569:WKA65572 WTW65569:WTW65572 H131105:H131108 HK131105:HK131108 RG131105:RG131108 ABC131105:ABC131108 AKY131105:AKY131108 AUU131105:AUU131108 BEQ131105:BEQ131108 BOM131105:BOM131108 BYI131105:BYI131108 CIE131105:CIE131108 CSA131105:CSA131108 DBW131105:DBW131108 DLS131105:DLS131108 DVO131105:DVO131108 EFK131105:EFK131108 EPG131105:EPG131108 EZC131105:EZC131108 FIY131105:FIY131108 FSU131105:FSU131108 GCQ131105:GCQ131108 GMM131105:GMM131108 GWI131105:GWI131108 HGE131105:HGE131108 HQA131105:HQA131108 HZW131105:HZW131108 IJS131105:IJS131108 ITO131105:ITO131108 JDK131105:JDK131108 JNG131105:JNG131108 JXC131105:JXC131108 KGY131105:KGY131108 KQU131105:KQU131108 LAQ131105:LAQ131108 LKM131105:LKM131108 LUI131105:LUI131108 MEE131105:MEE131108 MOA131105:MOA131108 MXW131105:MXW131108 NHS131105:NHS131108 NRO131105:NRO131108 OBK131105:OBK131108 OLG131105:OLG131108 OVC131105:OVC131108 PEY131105:PEY131108 POU131105:POU131108 PYQ131105:PYQ131108 QIM131105:QIM131108 QSI131105:QSI131108 RCE131105:RCE131108 RMA131105:RMA131108 RVW131105:RVW131108 SFS131105:SFS131108 SPO131105:SPO131108 SZK131105:SZK131108 TJG131105:TJG131108 TTC131105:TTC131108 UCY131105:UCY131108 UMU131105:UMU131108 UWQ131105:UWQ131108 VGM131105:VGM131108 VQI131105:VQI131108 WAE131105:WAE131108 WKA131105:WKA131108 WTW131105:WTW131108 H196641:H196644 HK196641:HK196644 RG196641:RG196644 ABC196641:ABC196644 AKY196641:AKY196644 AUU196641:AUU196644 BEQ196641:BEQ196644 BOM196641:BOM196644 BYI196641:BYI196644 CIE196641:CIE196644 CSA196641:CSA196644 DBW196641:DBW196644 DLS196641:DLS196644 DVO196641:DVO196644 EFK196641:EFK196644 EPG196641:EPG196644 EZC196641:EZC196644 FIY196641:FIY196644 FSU196641:FSU196644 GCQ196641:GCQ196644 GMM196641:GMM196644 GWI196641:GWI196644 HGE196641:HGE196644 HQA196641:HQA196644 HZW196641:HZW196644 IJS196641:IJS196644 ITO196641:ITO196644 JDK196641:JDK196644 JNG196641:JNG196644 JXC196641:JXC196644 KGY196641:KGY196644 KQU196641:KQU196644 LAQ196641:LAQ196644 LKM196641:LKM196644 LUI196641:LUI196644 MEE196641:MEE196644 MOA196641:MOA196644 MXW196641:MXW196644 NHS196641:NHS196644 NRO196641:NRO196644 OBK196641:OBK196644 OLG196641:OLG196644 OVC196641:OVC196644 PEY196641:PEY196644 POU196641:POU196644 PYQ196641:PYQ196644 QIM196641:QIM196644 QSI196641:QSI196644 RCE196641:RCE196644 RMA196641:RMA196644 RVW196641:RVW196644 SFS196641:SFS196644 SPO196641:SPO196644 SZK196641:SZK196644 TJG196641:TJG196644 TTC196641:TTC196644 UCY196641:UCY196644 UMU196641:UMU196644 UWQ196641:UWQ196644 VGM196641:VGM196644 VQI196641:VQI196644 WAE196641:WAE196644 WKA196641:WKA196644 WTW196641:WTW196644 H262177:H262180 HK262177:HK262180 RG262177:RG262180 ABC262177:ABC262180 AKY262177:AKY262180 AUU262177:AUU262180 BEQ262177:BEQ262180 BOM262177:BOM262180 BYI262177:BYI262180 CIE262177:CIE262180 CSA262177:CSA262180 DBW262177:DBW262180 DLS262177:DLS262180 DVO262177:DVO262180 EFK262177:EFK262180 EPG262177:EPG262180 EZC262177:EZC262180 FIY262177:FIY262180 FSU262177:FSU262180 GCQ262177:GCQ262180 GMM262177:GMM262180 GWI262177:GWI262180 HGE262177:HGE262180 HQA262177:HQA262180 HZW262177:HZW262180 IJS262177:IJS262180 ITO262177:ITO262180 JDK262177:JDK262180 JNG262177:JNG262180 JXC262177:JXC262180 KGY262177:KGY262180 KQU262177:KQU262180 LAQ262177:LAQ262180 LKM262177:LKM262180 LUI262177:LUI262180 MEE262177:MEE262180 MOA262177:MOA262180 MXW262177:MXW262180 NHS262177:NHS262180 NRO262177:NRO262180 OBK262177:OBK262180 OLG262177:OLG262180 OVC262177:OVC262180 PEY262177:PEY262180 POU262177:POU262180 PYQ262177:PYQ262180 QIM262177:QIM262180 QSI262177:QSI262180 RCE262177:RCE262180 RMA262177:RMA262180 RVW262177:RVW262180 SFS262177:SFS262180 SPO262177:SPO262180 SZK262177:SZK262180 TJG262177:TJG262180 TTC262177:TTC262180 UCY262177:UCY262180 UMU262177:UMU262180 UWQ262177:UWQ262180 VGM262177:VGM262180 VQI262177:VQI262180 WAE262177:WAE262180 WKA262177:WKA262180 WTW262177:WTW262180 H327713:H327716 HK327713:HK327716 RG327713:RG327716 ABC327713:ABC327716 AKY327713:AKY327716 AUU327713:AUU327716 BEQ327713:BEQ327716 BOM327713:BOM327716 BYI327713:BYI327716 CIE327713:CIE327716 CSA327713:CSA327716 DBW327713:DBW327716 DLS327713:DLS327716 DVO327713:DVO327716 EFK327713:EFK327716 EPG327713:EPG327716 EZC327713:EZC327716 FIY327713:FIY327716 FSU327713:FSU327716 GCQ327713:GCQ327716 GMM327713:GMM327716 GWI327713:GWI327716 HGE327713:HGE327716 HQA327713:HQA327716 HZW327713:HZW327716 IJS327713:IJS327716 ITO327713:ITO327716 JDK327713:JDK327716 JNG327713:JNG327716 JXC327713:JXC327716 KGY327713:KGY327716 KQU327713:KQU327716 LAQ327713:LAQ327716 LKM327713:LKM327716 LUI327713:LUI327716 MEE327713:MEE327716 MOA327713:MOA327716 MXW327713:MXW327716 NHS327713:NHS327716 NRO327713:NRO327716 OBK327713:OBK327716 OLG327713:OLG327716 OVC327713:OVC327716 PEY327713:PEY327716 POU327713:POU327716 PYQ327713:PYQ327716 QIM327713:QIM327716 QSI327713:QSI327716 RCE327713:RCE327716 RMA327713:RMA327716 RVW327713:RVW327716 SFS327713:SFS327716 SPO327713:SPO327716 SZK327713:SZK327716 TJG327713:TJG327716 TTC327713:TTC327716 UCY327713:UCY327716 UMU327713:UMU327716 UWQ327713:UWQ327716 VGM327713:VGM327716 VQI327713:VQI327716 WAE327713:WAE327716 WKA327713:WKA327716 WTW327713:WTW327716 H393249:H393252 HK393249:HK393252 RG393249:RG393252 ABC393249:ABC393252 AKY393249:AKY393252 AUU393249:AUU393252 BEQ393249:BEQ393252 BOM393249:BOM393252 BYI393249:BYI393252 CIE393249:CIE393252 CSA393249:CSA393252 DBW393249:DBW393252 DLS393249:DLS393252 DVO393249:DVO393252 EFK393249:EFK393252 EPG393249:EPG393252 EZC393249:EZC393252 FIY393249:FIY393252 FSU393249:FSU393252 GCQ393249:GCQ393252 GMM393249:GMM393252 GWI393249:GWI393252 HGE393249:HGE393252 HQA393249:HQA393252 HZW393249:HZW393252 IJS393249:IJS393252 ITO393249:ITO393252 JDK393249:JDK393252 JNG393249:JNG393252 JXC393249:JXC393252 KGY393249:KGY393252 KQU393249:KQU393252 LAQ393249:LAQ393252 LKM393249:LKM393252 LUI393249:LUI393252 MEE393249:MEE393252 MOA393249:MOA393252 MXW393249:MXW393252 NHS393249:NHS393252 NRO393249:NRO393252 OBK393249:OBK393252 OLG393249:OLG393252 OVC393249:OVC393252 PEY393249:PEY393252 POU393249:POU393252 PYQ393249:PYQ393252 QIM393249:QIM393252 QSI393249:QSI393252 RCE393249:RCE393252 RMA393249:RMA393252 RVW393249:RVW393252 SFS393249:SFS393252 SPO393249:SPO393252 SZK393249:SZK393252 TJG393249:TJG393252 TTC393249:TTC393252 UCY393249:UCY393252 UMU393249:UMU393252 UWQ393249:UWQ393252 VGM393249:VGM393252 VQI393249:VQI393252 WAE393249:WAE393252 WKA393249:WKA393252 WTW393249:WTW393252 H458785:H458788 HK458785:HK458788 RG458785:RG458788 ABC458785:ABC458788 AKY458785:AKY458788 AUU458785:AUU458788 BEQ458785:BEQ458788 BOM458785:BOM458788 BYI458785:BYI458788 CIE458785:CIE458788 CSA458785:CSA458788 DBW458785:DBW458788 DLS458785:DLS458788 DVO458785:DVO458788 EFK458785:EFK458788 EPG458785:EPG458788 EZC458785:EZC458788 FIY458785:FIY458788 FSU458785:FSU458788 GCQ458785:GCQ458788 GMM458785:GMM458788 GWI458785:GWI458788 HGE458785:HGE458788 HQA458785:HQA458788 HZW458785:HZW458788 IJS458785:IJS458788 ITO458785:ITO458788 JDK458785:JDK458788 JNG458785:JNG458788 JXC458785:JXC458788 KGY458785:KGY458788 KQU458785:KQU458788 LAQ458785:LAQ458788 LKM458785:LKM458788 LUI458785:LUI458788 MEE458785:MEE458788 MOA458785:MOA458788 MXW458785:MXW458788 NHS458785:NHS458788 NRO458785:NRO458788 OBK458785:OBK458788 OLG458785:OLG458788 OVC458785:OVC458788 PEY458785:PEY458788 POU458785:POU458788 PYQ458785:PYQ458788 QIM458785:QIM458788 QSI458785:QSI458788 RCE458785:RCE458788 RMA458785:RMA458788 RVW458785:RVW458788 SFS458785:SFS458788 SPO458785:SPO458788 SZK458785:SZK458788 TJG458785:TJG458788 TTC458785:TTC458788 UCY458785:UCY458788 UMU458785:UMU458788 UWQ458785:UWQ458788 VGM458785:VGM458788 VQI458785:VQI458788 WAE458785:WAE458788 WKA458785:WKA458788 WTW458785:WTW458788 H524321:H524324 HK524321:HK524324 RG524321:RG524324 ABC524321:ABC524324 AKY524321:AKY524324 AUU524321:AUU524324 BEQ524321:BEQ524324 BOM524321:BOM524324 BYI524321:BYI524324 CIE524321:CIE524324 CSA524321:CSA524324 DBW524321:DBW524324 DLS524321:DLS524324 DVO524321:DVO524324 EFK524321:EFK524324 EPG524321:EPG524324 EZC524321:EZC524324 FIY524321:FIY524324 FSU524321:FSU524324 GCQ524321:GCQ524324 GMM524321:GMM524324 GWI524321:GWI524324 HGE524321:HGE524324 HQA524321:HQA524324 HZW524321:HZW524324 IJS524321:IJS524324 ITO524321:ITO524324 JDK524321:JDK524324 JNG524321:JNG524324 JXC524321:JXC524324 KGY524321:KGY524324 KQU524321:KQU524324 LAQ524321:LAQ524324 LKM524321:LKM524324 LUI524321:LUI524324 MEE524321:MEE524324 MOA524321:MOA524324 MXW524321:MXW524324 NHS524321:NHS524324 NRO524321:NRO524324 OBK524321:OBK524324 OLG524321:OLG524324 OVC524321:OVC524324 PEY524321:PEY524324 POU524321:POU524324 PYQ524321:PYQ524324 QIM524321:QIM524324 QSI524321:QSI524324 RCE524321:RCE524324 RMA524321:RMA524324 RVW524321:RVW524324 SFS524321:SFS524324 SPO524321:SPO524324 SZK524321:SZK524324 TJG524321:TJG524324 TTC524321:TTC524324 UCY524321:UCY524324 UMU524321:UMU524324 UWQ524321:UWQ524324 VGM524321:VGM524324 VQI524321:VQI524324 WAE524321:WAE524324 WKA524321:WKA524324 WTW524321:WTW524324 H589857:H589860 HK589857:HK589860 RG589857:RG589860 ABC589857:ABC589860 AKY589857:AKY589860 AUU589857:AUU589860 BEQ589857:BEQ589860 BOM589857:BOM589860 BYI589857:BYI589860 CIE589857:CIE589860 CSA589857:CSA589860 DBW589857:DBW589860 DLS589857:DLS589860 DVO589857:DVO589860 EFK589857:EFK589860 EPG589857:EPG589860 EZC589857:EZC589860 FIY589857:FIY589860 FSU589857:FSU589860 GCQ589857:GCQ589860 GMM589857:GMM589860 GWI589857:GWI589860 HGE589857:HGE589860 HQA589857:HQA589860 HZW589857:HZW589860 IJS589857:IJS589860 ITO589857:ITO589860 JDK589857:JDK589860 JNG589857:JNG589860 JXC589857:JXC589860 KGY589857:KGY589860 KQU589857:KQU589860 LAQ589857:LAQ589860 LKM589857:LKM589860 LUI589857:LUI589860 MEE589857:MEE589860 MOA589857:MOA589860 MXW589857:MXW589860 NHS589857:NHS589860 NRO589857:NRO589860 OBK589857:OBK589860 OLG589857:OLG589860 OVC589857:OVC589860 PEY589857:PEY589860 POU589857:POU589860 PYQ589857:PYQ589860 QIM589857:QIM589860 QSI589857:QSI589860 RCE589857:RCE589860 RMA589857:RMA589860 RVW589857:RVW589860 SFS589857:SFS589860 SPO589857:SPO589860 SZK589857:SZK589860 TJG589857:TJG589860 TTC589857:TTC589860 UCY589857:UCY589860 UMU589857:UMU589860 UWQ589857:UWQ589860 VGM589857:VGM589860 VQI589857:VQI589860 WAE589857:WAE589860 WKA589857:WKA589860 WTW589857:WTW589860 H655393:H655396 HK655393:HK655396 RG655393:RG655396 ABC655393:ABC655396 AKY655393:AKY655396 AUU655393:AUU655396 BEQ655393:BEQ655396 BOM655393:BOM655396 BYI655393:BYI655396 CIE655393:CIE655396 CSA655393:CSA655396 DBW655393:DBW655396 DLS655393:DLS655396 DVO655393:DVO655396 EFK655393:EFK655396 EPG655393:EPG655396 EZC655393:EZC655396 FIY655393:FIY655396 FSU655393:FSU655396 GCQ655393:GCQ655396 GMM655393:GMM655396 GWI655393:GWI655396 HGE655393:HGE655396 HQA655393:HQA655396 HZW655393:HZW655396 IJS655393:IJS655396 ITO655393:ITO655396 JDK655393:JDK655396 JNG655393:JNG655396 JXC655393:JXC655396 KGY655393:KGY655396 KQU655393:KQU655396 LAQ655393:LAQ655396 LKM655393:LKM655396 LUI655393:LUI655396 MEE655393:MEE655396 MOA655393:MOA655396 MXW655393:MXW655396 NHS655393:NHS655396 NRO655393:NRO655396 OBK655393:OBK655396 OLG655393:OLG655396 OVC655393:OVC655396 PEY655393:PEY655396 POU655393:POU655396 PYQ655393:PYQ655396 QIM655393:QIM655396 QSI655393:QSI655396 RCE655393:RCE655396 RMA655393:RMA655396 RVW655393:RVW655396 SFS655393:SFS655396 SPO655393:SPO655396 SZK655393:SZK655396 TJG655393:TJG655396 TTC655393:TTC655396 UCY655393:UCY655396 UMU655393:UMU655396 UWQ655393:UWQ655396 VGM655393:VGM655396 VQI655393:VQI655396 WAE655393:WAE655396 WKA655393:WKA655396 WTW655393:WTW655396 H720929:H720932 HK720929:HK720932 RG720929:RG720932 ABC720929:ABC720932 AKY720929:AKY720932 AUU720929:AUU720932 BEQ720929:BEQ720932 BOM720929:BOM720932 BYI720929:BYI720932 CIE720929:CIE720932 CSA720929:CSA720932 DBW720929:DBW720932 DLS720929:DLS720932 DVO720929:DVO720932 EFK720929:EFK720932 EPG720929:EPG720932 EZC720929:EZC720932 FIY720929:FIY720932 FSU720929:FSU720932 GCQ720929:GCQ720932 GMM720929:GMM720932 GWI720929:GWI720932 HGE720929:HGE720932 HQA720929:HQA720932 HZW720929:HZW720932 IJS720929:IJS720932 ITO720929:ITO720932 JDK720929:JDK720932 JNG720929:JNG720932 JXC720929:JXC720932 KGY720929:KGY720932 KQU720929:KQU720932 LAQ720929:LAQ720932 LKM720929:LKM720932 LUI720929:LUI720932 MEE720929:MEE720932 MOA720929:MOA720932 MXW720929:MXW720932 NHS720929:NHS720932 NRO720929:NRO720932 OBK720929:OBK720932 OLG720929:OLG720932 OVC720929:OVC720932 PEY720929:PEY720932 POU720929:POU720932 PYQ720929:PYQ720932 QIM720929:QIM720932 QSI720929:QSI720932 RCE720929:RCE720932 RMA720929:RMA720932 RVW720929:RVW720932 SFS720929:SFS720932 SPO720929:SPO720932 SZK720929:SZK720932 TJG720929:TJG720932 TTC720929:TTC720932 UCY720929:UCY720932 UMU720929:UMU720932 UWQ720929:UWQ720932 VGM720929:VGM720932 VQI720929:VQI720932 WAE720929:WAE720932 WKA720929:WKA720932 WTW720929:WTW720932 H786465:H786468 HK786465:HK786468 RG786465:RG786468 ABC786465:ABC786468 AKY786465:AKY786468 AUU786465:AUU786468 BEQ786465:BEQ786468 BOM786465:BOM786468 BYI786465:BYI786468 CIE786465:CIE786468 CSA786465:CSA786468 DBW786465:DBW786468 DLS786465:DLS786468 DVO786465:DVO786468 EFK786465:EFK786468 EPG786465:EPG786468 EZC786465:EZC786468 FIY786465:FIY786468 FSU786465:FSU786468 GCQ786465:GCQ786468 GMM786465:GMM786468 GWI786465:GWI786468 HGE786465:HGE786468 HQA786465:HQA786468 HZW786465:HZW786468 IJS786465:IJS786468 ITO786465:ITO786468 JDK786465:JDK786468 JNG786465:JNG786468 JXC786465:JXC786468 KGY786465:KGY786468 KQU786465:KQU786468 LAQ786465:LAQ786468 LKM786465:LKM786468 LUI786465:LUI786468 MEE786465:MEE786468 MOA786465:MOA786468 MXW786465:MXW786468 NHS786465:NHS786468 NRO786465:NRO786468 OBK786465:OBK786468 OLG786465:OLG786468 OVC786465:OVC786468 PEY786465:PEY786468 POU786465:POU786468 PYQ786465:PYQ786468 QIM786465:QIM786468 QSI786465:QSI786468 RCE786465:RCE786468 RMA786465:RMA786468 RVW786465:RVW786468 SFS786465:SFS786468 SPO786465:SPO786468 SZK786465:SZK786468 TJG786465:TJG786468 TTC786465:TTC786468 UCY786465:UCY786468 UMU786465:UMU786468 UWQ786465:UWQ786468 VGM786465:VGM786468 VQI786465:VQI786468 WAE786465:WAE786468 WKA786465:WKA786468 WTW786465:WTW786468 H852001:H852004 HK852001:HK852004 RG852001:RG852004 ABC852001:ABC852004 AKY852001:AKY852004 AUU852001:AUU852004 BEQ852001:BEQ852004 BOM852001:BOM852004 BYI852001:BYI852004 CIE852001:CIE852004 CSA852001:CSA852004 DBW852001:DBW852004 DLS852001:DLS852004 DVO852001:DVO852004 EFK852001:EFK852004 EPG852001:EPG852004 EZC852001:EZC852004 FIY852001:FIY852004 FSU852001:FSU852004 GCQ852001:GCQ852004 GMM852001:GMM852004 GWI852001:GWI852004 HGE852001:HGE852004 HQA852001:HQA852004 HZW852001:HZW852004 IJS852001:IJS852004 ITO852001:ITO852004 JDK852001:JDK852004 JNG852001:JNG852004 JXC852001:JXC852004 KGY852001:KGY852004 KQU852001:KQU852004 LAQ852001:LAQ852004 LKM852001:LKM852004 LUI852001:LUI852004 MEE852001:MEE852004 MOA852001:MOA852004 MXW852001:MXW852004 NHS852001:NHS852004 NRO852001:NRO852004 OBK852001:OBK852004 OLG852001:OLG852004 OVC852001:OVC852004 PEY852001:PEY852004 POU852001:POU852004 PYQ852001:PYQ852004 QIM852001:QIM852004 QSI852001:QSI852004 RCE852001:RCE852004 RMA852001:RMA852004 RVW852001:RVW852004 SFS852001:SFS852004 SPO852001:SPO852004 SZK852001:SZK852004 TJG852001:TJG852004 TTC852001:TTC852004 UCY852001:UCY852004 UMU852001:UMU852004 UWQ852001:UWQ852004 VGM852001:VGM852004 VQI852001:VQI852004 WAE852001:WAE852004 WKA852001:WKA852004 WTW852001:WTW852004 H917537:H917540 HK917537:HK917540 RG917537:RG917540 ABC917537:ABC917540 AKY917537:AKY917540 AUU917537:AUU917540 BEQ917537:BEQ917540 BOM917537:BOM917540 BYI917537:BYI917540 CIE917537:CIE917540 CSA917537:CSA917540 DBW917537:DBW917540 DLS917537:DLS917540 DVO917537:DVO917540 EFK917537:EFK917540 EPG917537:EPG917540 EZC917537:EZC917540 FIY917537:FIY917540 FSU917537:FSU917540 GCQ917537:GCQ917540 GMM917537:GMM917540 GWI917537:GWI917540 HGE917537:HGE917540 HQA917537:HQA917540 HZW917537:HZW917540 IJS917537:IJS917540 ITO917537:ITO917540 JDK917537:JDK917540 JNG917537:JNG917540 JXC917537:JXC917540 KGY917537:KGY917540 KQU917537:KQU917540 LAQ917537:LAQ917540 LKM917537:LKM917540 LUI917537:LUI917540 MEE917537:MEE917540 MOA917537:MOA917540 MXW917537:MXW917540 NHS917537:NHS917540 NRO917537:NRO917540 OBK917537:OBK917540 OLG917537:OLG917540 OVC917537:OVC917540 PEY917537:PEY917540 POU917537:POU917540 PYQ917537:PYQ917540 QIM917537:QIM917540 QSI917537:QSI917540 RCE917537:RCE917540 RMA917537:RMA917540 RVW917537:RVW917540 SFS917537:SFS917540 SPO917537:SPO917540 SZK917537:SZK917540 TJG917537:TJG917540 TTC917537:TTC917540 UCY917537:UCY917540 UMU917537:UMU917540 UWQ917537:UWQ917540 VGM917537:VGM917540 VQI917537:VQI917540 WAE917537:WAE917540 WKA917537:WKA917540 WTW917537:WTW917540 H983073:H983076 HK983073:HK983076 RG983073:RG983076 ABC983073:ABC983076 AKY983073:AKY983076 AUU983073:AUU983076 BEQ983073:BEQ983076 BOM983073:BOM983076 BYI983073:BYI983076 CIE983073:CIE983076 CSA983073:CSA983076 DBW983073:DBW983076 DLS983073:DLS983076 DVO983073:DVO983076 EFK983073:EFK983076 EPG983073:EPG983076 EZC983073:EZC983076 FIY983073:FIY983076 FSU983073:FSU983076 GCQ983073:GCQ983076 GMM983073:GMM983076 GWI983073:GWI983076 HGE983073:HGE983076 HQA983073:HQA983076 HZW983073:HZW983076 IJS983073:IJS983076 ITO983073:ITO983076 JDK983073:JDK983076 JNG983073:JNG983076 JXC983073:JXC983076 KGY983073:KGY983076 KQU983073:KQU983076 LAQ983073:LAQ983076 LKM983073:LKM983076 LUI983073:LUI983076 MEE983073:MEE983076 MOA983073:MOA983076 MXW983073:MXW983076 NHS983073:NHS983076 NRO983073:NRO983076 OBK983073:OBK983076 OLG983073:OLG983076 OVC983073:OVC983076 PEY983073:PEY983076 POU983073:POU983076 PYQ983073:PYQ983076 QIM983073:QIM983076 QSI983073:QSI983076 RCE983073:RCE983076 RMA983073:RMA983076 RVW983073:RVW983076 SFS983073:SFS983076 SPO983073:SPO983076 SZK983073:SZK983076 TJG983073:TJG983076 TTC983073:TTC983076 UCY983073:UCY983076 UMU983073:UMU983076 UWQ983073:UWQ983076 VGM983073:VGM983076 VQI983073:VQI983076 WAE983073:WAE983076 WKA983073:WKA983076 WTW983073:WTW983076 E93:E96 HH33:HH36 RD33:RD36 AAZ33:AAZ36 AKV33:AKV36 AUR33:AUR36 BEN33:BEN36 BOJ33:BOJ36 BYF33:BYF36 CIB33:CIB36 CRX33:CRX36 DBT33:DBT36 DLP33:DLP36 DVL33:DVL36 EFH33:EFH36 EPD33:EPD36 EYZ33:EYZ36 FIV33:FIV36 FSR33:FSR36 GCN33:GCN36 GMJ33:GMJ36 GWF33:GWF36 HGB33:HGB36 HPX33:HPX36 HZT33:HZT36 IJP33:IJP36 ITL33:ITL36 JDH33:JDH36 JND33:JND36 JWZ33:JWZ36 KGV33:KGV36 KQR33:KQR36 LAN33:LAN36 LKJ33:LKJ36 LUF33:LUF36 MEB33:MEB36 MNX33:MNX36 MXT33:MXT36 NHP33:NHP36 NRL33:NRL36 OBH33:OBH36 OLD33:OLD36 OUZ33:OUZ36 PEV33:PEV36 POR33:POR36 PYN33:PYN36 QIJ33:QIJ36 QSF33:QSF36 RCB33:RCB36 RLX33:RLX36 RVT33:RVT36 SFP33:SFP36 SPL33:SPL36 SZH33:SZH36 TJD33:TJD36 TSZ33:TSZ36 UCV33:UCV36 UMR33:UMR36 UWN33:UWN36 VGJ33:VGJ36 VQF33:VQF36 WAB33:WAB36 WJX33:WJX36 WTT33:WTT36 E65574:E65577 HH65574:HH65577 RD65574:RD65577 AAZ65574:AAZ65577 AKV65574:AKV65577 AUR65574:AUR65577 BEN65574:BEN65577 BOJ65574:BOJ65577 BYF65574:BYF65577 CIB65574:CIB65577 CRX65574:CRX65577 DBT65574:DBT65577 DLP65574:DLP65577 DVL65574:DVL65577 EFH65574:EFH65577 EPD65574:EPD65577 EYZ65574:EYZ65577 FIV65574:FIV65577 FSR65574:FSR65577 GCN65574:GCN65577 GMJ65574:GMJ65577 GWF65574:GWF65577 HGB65574:HGB65577 HPX65574:HPX65577 HZT65574:HZT65577 IJP65574:IJP65577 ITL65574:ITL65577 JDH65574:JDH65577 JND65574:JND65577 JWZ65574:JWZ65577 KGV65574:KGV65577 KQR65574:KQR65577 LAN65574:LAN65577 LKJ65574:LKJ65577 LUF65574:LUF65577 MEB65574:MEB65577 MNX65574:MNX65577 MXT65574:MXT65577 NHP65574:NHP65577 NRL65574:NRL65577 OBH65574:OBH65577 OLD65574:OLD65577 OUZ65574:OUZ65577 PEV65574:PEV65577 POR65574:POR65577 PYN65574:PYN65577 QIJ65574:QIJ65577 QSF65574:QSF65577 RCB65574:RCB65577 RLX65574:RLX65577 RVT65574:RVT65577 SFP65574:SFP65577 SPL65574:SPL65577 SZH65574:SZH65577 TJD65574:TJD65577 TSZ65574:TSZ65577 UCV65574:UCV65577 UMR65574:UMR65577 UWN65574:UWN65577 VGJ65574:VGJ65577 VQF65574:VQF65577 WAB65574:WAB65577 WJX65574:WJX65577 WTT65574:WTT65577 E131110:E131113 HH131110:HH131113 RD131110:RD131113 AAZ131110:AAZ131113 AKV131110:AKV131113 AUR131110:AUR131113 BEN131110:BEN131113 BOJ131110:BOJ131113 BYF131110:BYF131113 CIB131110:CIB131113 CRX131110:CRX131113 DBT131110:DBT131113 DLP131110:DLP131113 DVL131110:DVL131113 EFH131110:EFH131113 EPD131110:EPD131113 EYZ131110:EYZ131113 FIV131110:FIV131113 FSR131110:FSR131113 GCN131110:GCN131113 GMJ131110:GMJ131113 GWF131110:GWF131113 HGB131110:HGB131113 HPX131110:HPX131113 HZT131110:HZT131113 IJP131110:IJP131113 ITL131110:ITL131113 JDH131110:JDH131113 JND131110:JND131113 JWZ131110:JWZ131113 KGV131110:KGV131113 KQR131110:KQR131113 LAN131110:LAN131113 LKJ131110:LKJ131113 LUF131110:LUF131113 MEB131110:MEB131113 MNX131110:MNX131113 MXT131110:MXT131113 NHP131110:NHP131113 NRL131110:NRL131113 OBH131110:OBH131113 OLD131110:OLD131113 OUZ131110:OUZ131113 PEV131110:PEV131113 POR131110:POR131113 PYN131110:PYN131113 QIJ131110:QIJ131113 QSF131110:QSF131113 RCB131110:RCB131113 RLX131110:RLX131113 RVT131110:RVT131113 SFP131110:SFP131113 SPL131110:SPL131113 SZH131110:SZH131113 TJD131110:TJD131113 TSZ131110:TSZ131113 UCV131110:UCV131113 UMR131110:UMR131113 UWN131110:UWN131113 VGJ131110:VGJ131113 VQF131110:VQF131113 WAB131110:WAB131113 WJX131110:WJX131113 WTT131110:WTT131113 E196646:E196649 HH196646:HH196649 RD196646:RD196649 AAZ196646:AAZ196649 AKV196646:AKV196649 AUR196646:AUR196649 BEN196646:BEN196649 BOJ196646:BOJ196649 BYF196646:BYF196649 CIB196646:CIB196649 CRX196646:CRX196649 DBT196646:DBT196649 DLP196646:DLP196649 DVL196646:DVL196649 EFH196646:EFH196649 EPD196646:EPD196649 EYZ196646:EYZ196649 FIV196646:FIV196649 FSR196646:FSR196649 GCN196646:GCN196649 GMJ196646:GMJ196649 GWF196646:GWF196649 HGB196646:HGB196649 HPX196646:HPX196649 HZT196646:HZT196649 IJP196646:IJP196649 ITL196646:ITL196649 JDH196646:JDH196649 JND196646:JND196649 JWZ196646:JWZ196649 KGV196646:KGV196649 KQR196646:KQR196649 LAN196646:LAN196649 LKJ196646:LKJ196649 LUF196646:LUF196649 MEB196646:MEB196649 MNX196646:MNX196649 MXT196646:MXT196649 NHP196646:NHP196649 NRL196646:NRL196649 OBH196646:OBH196649 OLD196646:OLD196649 OUZ196646:OUZ196649 PEV196646:PEV196649 POR196646:POR196649 PYN196646:PYN196649 QIJ196646:QIJ196649 QSF196646:QSF196649 RCB196646:RCB196649 RLX196646:RLX196649 RVT196646:RVT196649 SFP196646:SFP196649 SPL196646:SPL196649 SZH196646:SZH196649 TJD196646:TJD196649 TSZ196646:TSZ196649 UCV196646:UCV196649 UMR196646:UMR196649 UWN196646:UWN196649 VGJ196646:VGJ196649 VQF196646:VQF196649 WAB196646:WAB196649 WJX196646:WJX196649 WTT196646:WTT196649 E262182:E262185 HH262182:HH262185 RD262182:RD262185 AAZ262182:AAZ262185 AKV262182:AKV262185 AUR262182:AUR262185 BEN262182:BEN262185 BOJ262182:BOJ262185 BYF262182:BYF262185 CIB262182:CIB262185 CRX262182:CRX262185 DBT262182:DBT262185 DLP262182:DLP262185 DVL262182:DVL262185 EFH262182:EFH262185 EPD262182:EPD262185 EYZ262182:EYZ262185 FIV262182:FIV262185 FSR262182:FSR262185 GCN262182:GCN262185 GMJ262182:GMJ262185 GWF262182:GWF262185 HGB262182:HGB262185 HPX262182:HPX262185 HZT262182:HZT262185 IJP262182:IJP262185 ITL262182:ITL262185 JDH262182:JDH262185 JND262182:JND262185 JWZ262182:JWZ262185 KGV262182:KGV262185 KQR262182:KQR262185 LAN262182:LAN262185 LKJ262182:LKJ262185 LUF262182:LUF262185 MEB262182:MEB262185 MNX262182:MNX262185 MXT262182:MXT262185 NHP262182:NHP262185 NRL262182:NRL262185 OBH262182:OBH262185 OLD262182:OLD262185 OUZ262182:OUZ262185 PEV262182:PEV262185 POR262182:POR262185 PYN262182:PYN262185 QIJ262182:QIJ262185 QSF262182:QSF262185 RCB262182:RCB262185 RLX262182:RLX262185 RVT262182:RVT262185 SFP262182:SFP262185 SPL262182:SPL262185 SZH262182:SZH262185 TJD262182:TJD262185 TSZ262182:TSZ262185 UCV262182:UCV262185 UMR262182:UMR262185 UWN262182:UWN262185 VGJ262182:VGJ262185 VQF262182:VQF262185 WAB262182:WAB262185 WJX262182:WJX262185 WTT262182:WTT262185 E327718:E327721 HH327718:HH327721 RD327718:RD327721 AAZ327718:AAZ327721 AKV327718:AKV327721 AUR327718:AUR327721 BEN327718:BEN327721 BOJ327718:BOJ327721 BYF327718:BYF327721 CIB327718:CIB327721 CRX327718:CRX327721 DBT327718:DBT327721 DLP327718:DLP327721 DVL327718:DVL327721 EFH327718:EFH327721 EPD327718:EPD327721 EYZ327718:EYZ327721 FIV327718:FIV327721 FSR327718:FSR327721 GCN327718:GCN327721 GMJ327718:GMJ327721 GWF327718:GWF327721 HGB327718:HGB327721 HPX327718:HPX327721 HZT327718:HZT327721 IJP327718:IJP327721 ITL327718:ITL327721 JDH327718:JDH327721 JND327718:JND327721 JWZ327718:JWZ327721 KGV327718:KGV327721 KQR327718:KQR327721 LAN327718:LAN327721 LKJ327718:LKJ327721 LUF327718:LUF327721 MEB327718:MEB327721 MNX327718:MNX327721 MXT327718:MXT327721 NHP327718:NHP327721 NRL327718:NRL327721 OBH327718:OBH327721 OLD327718:OLD327721 OUZ327718:OUZ327721 PEV327718:PEV327721 POR327718:POR327721 PYN327718:PYN327721 QIJ327718:QIJ327721 QSF327718:QSF327721 RCB327718:RCB327721 RLX327718:RLX327721 RVT327718:RVT327721 SFP327718:SFP327721 SPL327718:SPL327721 SZH327718:SZH327721 TJD327718:TJD327721 TSZ327718:TSZ327721 UCV327718:UCV327721 UMR327718:UMR327721 UWN327718:UWN327721 VGJ327718:VGJ327721 VQF327718:VQF327721 WAB327718:WAB327721 WJX327718:WJX327721 WTT327718:WTT327721 E393254:E393257 HH393254:HH393257 RD393254:RD393257 AAZ393254:AAZ393257 AKV393254:AKV393257 AUR393254:AUR393257 BEN393254:BEN393257 BOJ393254:BOJ393257 BYF393254:BYF393257 CIB393254:CIB393257 CRX393254:CRX393257 DBT393254:DBT393257 DLP393254:DLP393257 DVL393254:DVL393257 EFH393254:EFH393257 EPD393254:EPD393257 EYZ393254:EYZ393257 FIV393254:FIV393257 FSR393254:FSR393257 GCN393254:GCN393257 GMJ393254:GMJ393257 GWF393254:GWF393257 HGB393254:HGB393257 HPX393254:HPX393257 HZT393254:HZT393257 IJP393254:IJP393257 ITL393254:ITL393257 JDH393254:JDH393257 JND393254:JND393257 JWZ393254:JWZ393257 KGV393254:KGV393257 KQR393254:KQR393257 LAN393254:LAN393257 LKJ393254:LKJ393257 LUF393254:LUF393257 MEB393254:MEB393257 MNX393254:MNX393257 MXT393254:MXT393257 NHP393254:NHP393257 NRL393254:NRL393257 OBH393254:OBH393257 OLD393254:OLD393257 OUZ393254:OUZ393257 PEV393254:PEV393257 POR393254:POR393257 PYN393254:PYN393257 QIJ393254:QIJ393257 QSF393254:QSF393257 RCB393254:RCB393257 RLX393254:RLX393257 RVT393254:RVT393257 SFP393254:SFP393257 SPL393254:SPL393257 SZH393254:SZH393257 TJD393254:TJD393257 TSZ393254:TSZ393257 UCV393254:UCV393257 UMR393254:UMR393257 UWN393254:UWN393257 VGJ393254:VGJ393257 VQF393254:VQF393257 WAB393254:WAB393257 WJX393254:WJX393257 WTT393254:WTT393257 E458790:E458793 HH458790:HH458793 RD458790:RD458793 AAZ458790:AAZ458793 AKV458790:AKV458793 AUR458790:AUR458793 BEN458790:BEN458793 BOJ458790:BOJ458793 BYF458790:BYF458793 CIB458790:CIB458793 CRX458790:CRX458793 DBT458790:DBT458793 DLP458790:DLP458793 DVL458790:DVL458793 EFH458790:EFH458793 EPD458790:EPD458793 EYZ458790:EYZ458793 FIV458790:FIV458793 FSR458790:FSR458793 GCN458790:GCN458793 GMJ458790:GMJ458793 GWF458790:GWF458793 HGB458790:HGB458793 HPX458790:HPX458793 HZT458790:HZT458793 IJP458790:IJP458793 ITL458790:ITL458793 JDH458790:JDH458793 JND458790:JND458793 JWZ458790:JWZ458793 KGV458790:KGV458793 KQR458790:KQR458793 LAN458790:LAN458793 LKJ458790:LKJ458793 LUF458790:LUF458793 MEB458790:MEB458793 MNX458790:MNX458793 MXT458790:MXT458793 NHP458790:NHP458793 NRL458790:NRL458793 OBH458790:OBH458793 OLD458790:OLD458793 OUZ458790:OUZ458793 PEV458790:PEV458793 POR458790:POR458793 PYN458790:PYN458793 QIJ458790:QIJ458793 QSF458790:QSF458793 RCB458790:RCB458793 RLX458790:RLX458793 RVT458790:RVT458793 SFP458790:SFP458793 SPL458790:SPL458793 SZH458790:SZH458793 TJD458790:TJD458793 TSZ458790:TSZ458793 UCV458790:UCV458793 UMR458790:UMR458793 UWN458790:UWN458793 VGJ458790:VGJ458793 VQF458790:VQF458793 WAB458790:WAB458793 WJX458790:WJX458793 WTT458790:WTT458793 E524326:E524329 HH524326:HH524329 RD524326:RD524329 AAZ524326:AAZ524329 AKV524326:AKV524329 AUR524326:AUR524329 BEN524326:BEN524329 BOJ524326:BOJ524329 BYF524326:BYF524329 CIB524326:CIB524329 CRX524326:CRX524329 DBT524326:DBT524329 DLP524326:DLP524329 DVL524326:DVL524329 EFH524326:EFH524329 EPD524326:EPD524329 EYZ524326:EYZ524329 FIV524326:FIV524329 FSR524326:FSR524329 GCN524326:GCN524329 GMJ524326:GMJ524329 GWF524326:GWF524329 HGB524326:HGB524329 HPX524326:HPX524329 HZT524326:HZT524329 IJP524326:IJP524329 ITL524326:ITL524329 JDH524326:JDH524329 JND524326:JND524329 JWZ524326:JWZ524329 KGV524326:KGV524329 KQR524326:KQR524329 LAN524326:LAN524329 LKJ524326:LKJ524329 LUF524326:LUF524329 MEB524326:MEB524329 MNX524326:MNX524329 MXT524326:MXT524329 NHP524326:NHP524329 NRL524326:NRL524329 OBH524326:OBH524329 OLD524326:OLD524329 OUZ524326:OUZ524329 PEV524326:PEV524329 POR524326:POR524329 PYN524326:PYN524329 QIJ524326:QIJ524329 QSF524326:QSF524329 RCB524326:RCB524329 RLX524326:RLX524329 RVT524326:RVT524329 SFP524326:SFP524329 SPL524326:SPL524329 SZH524326:SZH524329 TJD524326:TJD524329 TSZ524326:TSZ524329 UCV524326:UCV524329 UMR524326:UMR524329 UWN524326:UWN524329 VGJ524326:VGJ524329 VQF524326:VQF524329 WAB524326:WAB524329 WJX524326:WJX524329 WTT524326:WTT524329 E589862:E589865 HH589862:HH589865 RD589862:RD589865 AAZ589862:AAZ589865 AKV589862:AKV589865 AUR589862:AUR589865 BEN589862:BEN589865 BOJ589862:BOJ589865 BYF589862:BYF589865 CIB589862:CIB589865 CRX589862:CRX589865 DBT589862:DBT589865 DLP589862:DLP589865 DVL589862:DVL589865 EFH589862:EFH589865 EPD589862:EPD589865 EYZ589862:EYZ589865 FIV589862:FIV589865 FSR589862:FSR589865 GCN589862:GCN589865 GMJ589862:GMJ589865 GWF589862:GWF589865 HGB589862:HGB589865 HPX589862:HPX589865 HZT589862:HZT589865 IJP589862:IJP589865 ITL589862:ITL589865 JDH589862:JDH589865 JND589862:JND589865 JWZ589862:JWZ589865 KGV589862:KGV589865 KQR589862:KQR589865 LAN589862:LAN589865 LKJ589862:LKJ589865 LUF589862:LUF589865 MEB589862:MEB589865 MNX589862:MNX589865 MXT589862:MXT589865 NHP589862:NHP589865 NRL589862:NRL589865 OBH589862:OBH589865 OLD589862:OLD589865 OUZ589862:OUZ589865 PEV589862:PEV589865 POR589862:POR589865 PYN589862:PYN589865 QIJ589862:QIJ589865 QSF589862:QSF589865 RCB589862:RCB589865 RLX589862:RLX589865 RVT589862:RVT589865 SFP589862:SFP589865 SPL589862:SPL589865 SZH589862:SZH589865 TJD589862:TJD589865 TSZ589862:TSZ589865 UCV589862:UCV589865 UMR589862:UMR589865 UWN589862:UWN589865 VGJ589862:VGJ589865 VQF589862:VQF589865 WAB589862:WAB589865 WJX589862:WJX589865 WTT589862:WTT589865 E655398:E655401 HH655398:HH655401 RD655398:RD655401 AAZ655398:AAZ655401 AKV655398:AKV655401 AUR655398:AUR655401 BEN655398:BEN655401 BOJ655398:BOJ655401 BYF655398:BYF655401 CIB655398:CIB655401 CRX655398:CRX655401 DBT655398:DBT655401 DLP655398:DLP655401 DVL655398:DVL655401 EFH655398:EFH655401 EPD655398:EPD655401 EYZ655398:EYZ655401 FIV655398:FIV655401 FSR655398:FSR655401 GCN655398:GCN655401 GMJ655398:GMJ655401 GWF655398:GWF655401 HGB655398:HGB655401 HPX655398:HPX655401 HZT655398:HZT655401 IJP655398:IJP655401 ITL655398:ITL655401 JDH655398:JDH655401 JND655398:JND655401 JWZ655398:JWZ655401 KGV655398:KGV655401 KQR655398:KQR655401 LAN655398:LAN655401 LKJ655398:LKJ655401 LUF655398:LUF655401 MEB655398:MEB655401 MNX655398:MNX655401 MXT655398:MXT655401 NHP655398:NHP655401 NRL655398:NRL655401 OBH655398:OBH655401 OLD655398:OLD655401 OUZ655398:OUZ655401 PEV655398:PEV655401 POR655398:POR655401 PYN655398:PYN655401 QIJ655398:QIJ655401 QSF655398:QSF655401 RCB655398:RCB655401 RLX655398:RLX655401 RVT655398:RVT655401 SFP655398:SFP655401 SPL655398:SPL655401 SZH655398:SZH655401 TJD655398:TJD655401 TSZ655398:TSZ655401 UCV655398:UCV655401 UMR655398:UMR655401 UWN655398:UWN655401 VGJ655398:VGJ655401 VQF655398:VQF655401 WAB655398:WAB655401 WJX655398:WJX655401 WTT655398:WTT655401 E720934:E720937 HH720934:HH720937 RD720934:RD720937 AAZ720934:AAZ720937 AKV720934:AKV720937 AUR720934:AUR720937 BEN720934:BEN720937 BOJ720934:BOJ720937 BYF720934:BYF720937 CIB720934:CIB720937 CRX720934:CRX720937 DBT720934:DBT720937 DLP720934:DLP720937 DVL720934:DVL720937 EFH720934:EFH720937 EPD720934:EPD720937 EYZ720934:EYZ720937 FIV720934:FIV720937 FSR720934:FSR720937 GCN720934:GCN720937 GMJ720934:GMJ720937 GWF720934:GWF720937 HGB720934:HGB720937 HPX720934:HPX720937 HZT720934:HZT720937 IJP720934:IJP720937 ITL720934:ITL720937 JDH720934:JDH720937 JND720934:JND720937 JWZ720934:JWZ720937 KGV720934:KGV720937 KQR720934:KQR720937 LAN720934:LAN720937 LKJ720934:LKJ720937 LUF720934:LUF720937 MEB720934:MEB720937 MNX720934:MNX720937 MXT720934:MXT720937 NHP720934:NHP720937 NRL720934:NRL720937 OBH720934:OBH720937 OLD720934:OLD720937 OUZ720934:OUZ720937 PEV720934:PEV720937 POR720934:POR720937 PYN720934:PYN720937 QIJ720934:QIJ720937 QSF720934:QSF720937 RCB720934:RCB720937 RLX720934:RLX720937 RVT720934:RVT720937 SFP720934:SFP720937 SPL720934:SPL720937 SZH720934:SZH720937 TJD720934:TJD720937 TSZ720934:TSZ720937 UCV720934:UCV720937 UMR720934:UMR720937 UWN720934:UWN720937 VGJ720934:VGJ720937 VQF720934:VQF720937 WAB720934:WAB720937 WJX720934:WJX720937 WTT720934:WTT720937 E786470:E786473 HH786470:HH786473 RD786470:RD786473 AAZ786470:AAZ786473 AKV786470:AKV786473 AUR786470:AUR786473 BEN786470:BEN786473 BOJ786470:BOJ786473 BYF786470:BYF786473 CIB786470:CIB786473 CRX786470:CRX786473 DBT786470:DBT786473 DLP786470:DLP786473 DVL786470:DVL786473 EFH786470:EFH786473 EPD786470:EPD786473 EYZ786470:EYZ786473 FIV786470:FIV786473 FSR786470:FSR786473 GCN786470:GCN786473 GMJ786470:GMJ786473 GWF786470:GWF786473 HGB786470:HGB786473 HPX786470:HPX786473 HZT786470:HZT786473 IJP786470:IJP786473 ITL786470:ITL786473 JDH786470:JDH786473 JND786470:JND786473 JWZ786470:JWZ786473 KGV786470:KGV786473 KQR786470:KQR786473 LAN786470:LAN786473 LKJ786470:LKJ786473 LUF786470:LUF786473 MEB786470:MEB786473 MNX786470:MNX786473 MXT786470:MXT786473 NHP786470:NHP786473 NRL786470:NRL786473 OBH786470:OBH786473 OLD786470:OLD786473 OUZ786470:OUZ786473 PEV786470:PEV786473 POR786470:POR786473 PYN786470:PYN786473 QIJ786470:QIJ786473 QSF786470:QSF786473 RCB786470:RCB786473 RLX786470:RLX786473 RVT786470:RVT786473 SFP786470:SFP786473 SPL786470:SPL786473 SZH786470:SZH786473 TJD786470:TJD786473 TSZ786470:TSZ786473 UCV786470:UCV786473 UMR786470:UMR786473 UWN786470:UWN786473 VGJ786470:VGJ786473 VQF786470:VQF786473 WAB786470:WAB786473 WJX786470:WJX786473 WTT786470:WTT786473 E852006:E852009 HH852006:HH852009 RD852006:RD852009 AAZ852006:AAZ852009 AKV852006:AKV852009 AUR852006:AUR852009 BEN852006:BEN852009 BOJ852006:BOJ852009 BYF852006:BYF852009 CIB852006:CIB852009 CRX852006:CRX852009 DBT852006:DBT852009 DLP852006:DLP852009 DVL852006:DVL852009 EFH852006:EFH852009 EPD852006:EPD852009 EYZ852006:EYZ852009 FIV852006:FIV852009 FSR852006:FSR852009 GCN852006:GCN852009 GMJ852006:GMJ852009 GWF852006:GWF852009 HGB852006:HGB852009 HPX852006:HPX852009 HZT852006:HZT852009 IJP852006:IJP852009 ITL852006:ITL852009 JDH852006:JDH852009 JND852006:JND852009 JWZ852006:JWZ852009 KGV852006:KGV852009 KQR852006:KQR852009 LAN852006:LAN852009 LKJ852006:LKJ852009 LUF852006:LUF852009 MEB852006:MEB852009 MNX852006:MNX852009 MXT852006:MXT852009 NHP852006:NHP852009 NRL852006:NRL852009 OBH852006:OBH852009 OLD852006:OLD852009 OUZ852006:OUZ852009 PEV852006:PEV852009 POR852006:POR852009 PYN852006:PYN852009 QIJ852006:QIJ852009 QSF852006:QSF852009 RCB852006:RCB852009 RLX852006:RLX852009 RVT852006:RVT852009 SFP852006:SFP852009 SPL852006:SPL852009 SZH852006:SZH852009 TJD852006:TJD852009 TSZ852006:TSZ852009 UCV852006:UCV852009 UMR852006:UMR852009 UWN852006:UWN852009 VGJ852006:VGJ852009 VQF852006:VQF852009 WAB852006:WAB852009 WJX852006:WJX852009 WTT852006:WTT852009 E917542:E917545 HH917542:HH917545 RD917542:RD917545 AAZ917542:AAZ917545 AKV917542:AKV917545 AUR917542:AUR917545 BEN917542:BEN917545 BOJ917542:BOJ917545 BYF917542:BYF917545 CIB917542:CIB917545 CRX917542:CRX917545 DBT917542:DBT917545 DLP917542:DLP917545 DVL917542:DVL917545 EFH917542:EFH917545 EPD917542:EPD917545 EYZ917542:EYZ917545 FIV917542:FIV917545 FSR917542:FSR917545 GCN917542:GCN917545 GMJ917542:GMJ917545 GWF917542:GWF917545 HGB917542:HGB917545 HPX917542:HPX917545 HZT917542:HZT917545 IJP917542:IJP917545 ITL917542:ITL917545 JDH917542:JDH917545 JND917542:JND917545 JWZ917542:JWZ917545 KGV917542:KGV917545 KQR917542:KQR917545 LAN917542:LAN917545 LKJ917542:LKJ917545 LUF917542:LUF917545 MEB917542:MEB917545 MNX917542:MNX917545 MXT917542:MXT917545 NHP917542:NHP917545 NRL917542:NRL917545 OBH917542:OBH917545 OLD917542:OLD917545 OUZ917542:OUZ917545 PEV917542:PEV917545 POR917542:POR917545 PYN917542:PYN917545 QIJ917542:QIJ917545 QSF917542:QSF917545 RCB917542:RCB917545 RLX917542:RLX917545 RVT917542:RVT917545 SFP917542:SFP917545 SPL917542:SPL917545 SZH917542:SZH917545 TJD917542:TJD917545 TSZ917542:TSZ917545 UCV917542:UCV917545 UMR917542:UMR917545 UWN917542:UWN917545 VGJ917542:VGJ917545 VQF917542:VQF917545 WAB917542:WAB917545 WJX917542:WJX917545 WTT917542:WTT917545 E983078:E983081 HH983078:HH983081 RD983078:RD983081 AAZ983078:AAZ983081 AKV983078:AKV983081 AUR983078:AUR983081 BEN983078:BEN983081 BOJ983078:BOJ983081 BYF983078:BYF983081 CIB983078:CIB983081 CRX983078:CRX983081 DBT983078:DBT983081 DLP983078:DLP983081 DVL983078:DVL983081 EFH983078:EFH983081 EPD983078:EPD983081 EYZ983078:EYZ983081 FIV983078:FIV983081 FSR983078:FSR983081 GCN983078:GCN983081 GMJ983078:GMJ983081 GWF983078:GWF983081 HGB983078:HGB983081 HPX983078:HPX983081 HZT983078:HZT983081 IJP983078:IJP983081 ITL983078:ITL983081 JDH983078:JDH983081 JND983078:JND983081 JWZ983078:JWZ983081 KGV983078:KGV983081 KQR983078:KQR983081 LAN983078:LAN983081 LKJ983078:LKJ983081 LUF983078:LUF983081 MEB983078:MEB983081 MNX983078:MNX983081 MXT983078:MXT983081 NHP983078:NHP983081 NRL983078:NRL983081 OBH983078:OBH983081 OLD983078:OLD983081 OUZ983078:OUZ983081 PEV983078:PEV983081 POR983078:POR983081 PYN983078:PYN983081 QIJ983078:QIJ983081 QSF983078:QSF983081 RCB983078:RCB983081 RLX983078:RLX983081 RVT983078:RVT983081 SFP983078:SFP983081 SPL983078:SPL983081 SZH983078:SZH983081 TJD983078:TJD983081 TSZ983078:TSZ983081 UCV983078:UCV983081 UMR983078:UMR983081 UWN983078:UWN983081 VGJ983078:VGJ983081 VQF983078:VQF983081 WAB983078:WAB983081 WJX983078:WJX983081 WTT983078:WTT983081 H98:H101 HK33:HK36 RG33:RG36 ABC33:ABC36 AKY33:AKY36 AUU33:AUU36 BEQ33:BEQ36 BOM33:BOM36 BYI33:BYI36 CIE33:CIE36 CSA33:CSA36 DBW33:DBW36 DLS33:DLS36 DVO33:DVO36 EFK33:EFK36 EPG33:EPG36 EZC33:EZC36 FIY33:FIY36 FSU33:FSU36 GCQ33:GCQ36 GMM33:GMM36 GWI33:GWI36 HGE33:HGE36 HQA33:HQA36 HZW33:HZW36 IJS33:IJS36 ITO33:ITO36 JDK33:JDK36 JNG33:JNG36 JXC33:JXC36 KGY33:KGY36 KQU33:KQU36 LAQ33:LAQ36 LKM33:LKM36 LUI33:LUI36 MEE33:MEE36 MOA33:MOA36 MXW33:MXW36 NHS33:NHS36 NRO33:NRO36 OBK33:OBK36 OLG33:OLG36 OVC33:OVC36 PEY33:PEY36 POU33:POU36 PYQ33:PYQ36 QIM33:QIM36 QSI33:QSI36 RCE33:RCE36 RMA33:RMA36 RVW33:RVW36 SFS33:SFS36 SPO33:SPO36 SZK33:SZK36 TJG33:TJG36 TTC33:TTC36 UCY33:UCY36 UMU33:UMU36 UWQ33:UWQ36 VGM33:VGM36 VQI33:VQI36 WAE33:WAE36 WKA33:WKA36 WTW33:WTW36 H65574:H65577 HK65574:HK65577 RG65574:RG65577 ABC65574:ABC65577 AKY65574:AKY65577 AUU65574:AUU65577 BEQ65574:BEQ65577 BOM65574:BOM65577 BYI65574:BYI65577 CIE65574:CIE65577 CSA65574:CSA65577 DBW65574:DBW65577 DLS65574:DLS65577 DVO65574:DVO65577 EFK65574:EFK65577 EPG65574:EPG65577 EZC65574:EZC65577 FIY65574:FIY65577 FSU65574:FSU65577 GCQ65574:GCQ65577 GMM65574:GMM65577 GWI65574:GWI65577 HGE65574:HGE65577 HQA65574:HQA65577 HZW65574:HZW65577 IJS65574:IJS65577 ITO65574:ITO65577 JDK65574:JDK65577 JNG65574:JNG65577 JXC65574:JXC65577 KGY65574:KGY65577 KQU65574:KQU65577 LAQ65574:LAQ65577 LKM65574:LKM65577 LUI65574:LUI65577 MEE65574:MEE65577 MOA65574:MOA65577 MXW65574:MXW65577 NHS65574:NHS65577 NRO65574:NRO65577 OBK65574:OBK65577 OLG65574:OLG65577 OVC65574:OVC65577 PEY65574:PEY65577 POU65574:POU65577 PYQ65574:PYQ65577 QIM65574:QIM65577 QSI65574:QSI65577 RCE65574:RCE65577 RMA65574:RMA65577 RVW65574:RVW65577 SFS65574:SFS65577 SPO65574:SPO65577 SZK65574:SZK65577 TJG65574:TJG65577 TTC65574:TTC65577 UCY65574:UCY65577 UMU65574:UMU65577 UWQ65574:UWQ65577 VGM65574:VGM65577 VQI65574:VQI65577 WAE65574:WAE65577 WKA65574:WKA65577 WTW65574:WTW65577 H131110:H131113 HK131110:HK131113 RG131110:RG131113 ABC131110:ABC131113 AKY131110:AKY131113 AUU131110:AUU131113 BEQ131110:BEQ131113 BOM131110:BOM131113 BYI131110:BYI131113 CIE131110:CIE131113 CSA131110:CSA131113 DBW131110:DBW131113 DLS131110:DLS131113 DVO131110:DVO131113 EFK131110:EFK131113 EPG131110:EPG131113 EZC131110:EZC131113 FIY131110:FIY131113 FSU131110:FSU131113 GCQ131110:GCQ131113 GMM131110:GMM131113 GWI131110:GWI131113 HGE131110:HGE131113 HQA131110:HQA131113 HZW131110:HZW131113 IJS131110:IJS131113 ITO131110:ITO131113 JDK131110:JDK131113 JNG131110:JNG131113 JXC131110:JXC131113 KGY131110:KGY131113 KQU131110:KQU131113 LAQ131110:LAQ131113 LKM131110:LKM131113 LUI131110:LUI131113 MEE131110:MEE131113 MOA131110:MOA131113 MXW131110:MXW131113 NHS131110:NHS131113 NRO131110:NRO131113 OBK131110:OBK131113 OLG131110:OLG131113 OVC131110:OVC131113 PEY131110:PEY131113 POU131110:POU131113 PYQ131110:PYQ131113 QIM131110:QIM131113 QSI131110:QSI131113 RCE131110:RCE131113 RMA131110:RMA131113 RVW131110:RVW131113 SFS131110:SFS131113 SPO131110:SPO131113 SZK131110:SZK131113 TJG131110:TJG131113 TTC131110:TTC131113 UCY131110:UCY131113 UMU131110:UMU131113 UWQ131110:UWQ131113 VGM131110:VGM131113 VQI131110:VQI131113 WAE131110:WAE131113 WKA131110:WKA131113 WTW131110:WTW131113 H196646:H196649 HK196646:HK196649 RG196646:RG196649 ABC196646:ABC196649 AKY196646:AKY196649 AUU196646:AUU196649 BEQ196646:BEQ196649 BOM196646:BOM196649 BYI196646:BYI196649 CIE196646:CIE196649 CSA196646:CSA196649 DBW196646:DBW196649 DLS196646:DLS196649 DVO196646:DVO196649 EFK196646:EFK196649 EPG196646:EPG196649 EZC196646:EZC196649 FIY196646:FIY196649 FSU196646:FSU196649 GCQ196646:GCQ196649 GMM196646:GMM196649 GWI196646:GWI196649 HGE196646:HGE196649 HQA196646:HQA196649 HZW196646:HZW196649 IJS196646:IJS196649 ITO196646:ITO196649 JDK196646:JDK196649 JNG196646:JNG196649 JXC196646:JXC196649 KGY196646:KGY196649 KQU196646:KQU196649 LAQ196646:LAQ196649 LKM196646:LKM196649 LUI196646:LUI196649 MEE196646:MEE196649 MOA196646:MOA196649 MXW196646:MXW196649 NHS196646:NHS196649 NRO196646:NRO196649 OBK196646:OBK196649 OLG196646:OLG196649 OVC196646:OVC196649 PEY196646:PEY196649 POU196646:POU196649 PYQ196646:PYQ196649 QIM196646:QIM196649 QSI196646:QSI196649 RCE196646:RCE196649 RMA196646:RMA196649 RVW196646:RVW196649 SFS196646:SFS196649 SPO196646:SPO196649 SZK196646:SZK196649 TJG196646:TJG196649 TTC196646:TTC196649 UCY196646:UCY196649 UMU196646:UMU196649 UWQ196646:UWQ196649 VGM196646:VGM196649 VQI196646:VQI196649 WAE196646:WAE196649 WKA196646:WKA196649 WTW196646:WTW196649 H262182:H262185 HK262182:HK262185 RG262182:RG262185 ABC262182:ABC262185 AKY262182:AKY262185 AUU262182:AUU262185 BEQ262182:BEQ262185 BOM262182:BOM262185 BYI262182:BYI262185 CIE262182:CIE262185 CSA262182:CSA262185 DBW262182:DBW262185 DLS262182:DLS262185 DVO262182:DVO262185 EFK262182:EFK262185 EPG262182:EPG262185 EZC262182:EZC262185 FIY262182:FIY262185 FSU262182:FSU262185 GCQ262182:GCQ262185 GMM262182:GMM262185 GWI262182:GWI262185 HGE262182:HGE262185 HQA262182:HQA262185 HZW262182:HZW262185 IJS262182:IJS262185 ITO262182:ITO262185 JDK262182:JDK262185 JNG262182:JNG262185 JXC262182:JXC262185 KGY262182:KGY262185 KQU262182:KQU262185 LAQ262182:LAQ262185 LKM262182:LKM262185 LUI262182:LUI262185 MEE262182:MEE262185 MOA262182:MOA262185 MXW262182:MXW262185 NHS262182:NHS262185 NRO262182:NRO262185 OBK262182:OBK262185 OLG262182:OLG262185 OVC262182:OVC262185 PEY262182:PEY262185 POU262182:POU262185 PYQ262182:PYQ262185 QIM262182:QIM262185 QSI262182:QSI262185 RCE262182:RCE262185 RMA262182:RMA262185 RVW262182:RVW262185 SFS262182:SFS262185 SPO262182:SPO262185 SZK262182:SZK262185 TJG262182:TJG262185 TTC262182:TTC262185 UCY262182:UCY262185 UMU262182:UMU262185 UWQ262182:UWQ262185 VGM262182:VGM262185 VQI262182:VQI262185 WAE262182:WAE262185 WKA262182:WKA262185 WTW262182:WTW262185 H327718:H327721 HK327718:HK327721 RG327718:RG327721 ABC327718:ABC327721 AKY327718:AKY327721 AUU327718:AUU327721 BEQ327718:BEQ327721 BOM327718:BOM327721 BYI327718:BYI327721 CIE327718:CIE327721 CSA327718:CSA327721 DBW327718:DBW327721 DLS327718:DLS327721 DVO327718:DVO327721 EFK327718:EFK327721 EPG327718:EPG327721 EZC327718:EZC327721 FIY327718:FIY327721 FSU327718:FSU327721 GCQ327718:GCQ327721 GMM327718:GMM327721 GWI327718:GWI327721 HGE327718:HGE327721 HQA327718:HQA327721 HZW327718:HZW327721 IJS327718:IJS327721 ITO327718:ITO327721 JDK327718:JDK327721 JNG327718:JNG327721 JXC327718:JXC327721 KGY327718:KGY327721 KQU327718:KQU327721 LAQ327718:LAQ327721 LKM327718:LKM327721 LUI327718:LUI327721 MEE327718:MEE327721 MOA327718:MOA327721 MXW327718:MXW327721 NHS327718:NHS327721 NRO327718:NRO327721 OBK327718:OBK327721 OLG327718:OLG327721 OVC327718:OVC327721 PEY327718:PEY327721 POU327718:POU327721 PYQ327718:PYQ327721 QIM327718:QIM327721 QSI327718:QSI327721 RCE327718:RCE327721 RMA327718:RMA327721 RVW327718:RVW327721 SFS327718:SFS327721 SPO327718:SPO327721 SZK327718:SZK327721 TJG327718:TJG327721 TTC327718:TTC327721 UCY327718:UCY327721 UMU327718:UMU327721 UWQ327718:UWQ327721 VGM327718:VGM327721 VQI327718:VQI327721 WAE327718:WAE327721 WKA327718:WKA327721 WTW327718:WTW327721 H393254:H393257 HK393254:HK393257 RG393254:RG393257 ABC393254:ABC393257 AKY393254:AKY393257 AUU393254:AUU393257 BEQ393254:BEQ393257 BOM393254:BOM393257 BYI393254:BYI393257 CIE393254:CIE393257 CSA393254:CSA393257 DBW393254:DBW393257 DLS393254:DLS393257 DVO393254:DVO393257 EFK393254:EFK393257 EPG393254:EPG393257 EZC393254:EZC393257 FIY393254:FIY393257 FSU393254:FSU393257 GCQ393254:GCQ393257 GMM393254:GMM393257 GWI393254:GWI393257 HGE393254:HGE393257 HQA393254:HQA393257 HZW393254:HZW393257 IJS393254:IJS393257 ITO393254:ITO393257 JDK393254:JDK393257 JNG393254:JNG393257 JXC393254:JXC393257 KGY393254:KGY393257 KQU393254:KQU393257 LAQ393254:LAQ393257 LKM393254:LKM393257 LUI393254:LUI393257 MEE393254:MEE393257 MOA393254:MOA393257 MXW393254:MXW393257 NHS393254:NHS393257 NRO393254:NRO393257 OBK393254:OBK393257 OLG393254:OLG393257 OVC393254:OVC393257 PEY393254:PEY393257 POU393254:POU393257 PYQ393254:PYQ393257 QIM393254:QIM393257 QSI393254:QSI393257 RCE393254:RCE393257 RMA393254:RMA393257 RVW393254:RVW393257 SFS393254:SFS393257 SPO393254:SPO393257 SZK393254:SZK393257 TJG393254:TJG393257 TTC393254:TTC393257 UCY393254:UCY393257 UMU393254:UMU393257 UWQ393254:UWQ393257 VGM393254:VGM393257 VQI393254:VQI393257 WAE393254:WAE393257 WKA393254:WKA393257 WTW393254:WTW393257 H458790:H458793 HK458790:HK458793 RG458790:RG458793 ABC458790:ABC458793 AKY458790:AKY458793 AUU458790:AUU458793 BEQ458790:BEQ458793 BOM458790:BOM458793 BYI458790:BYI458793 CIE458790:CIE458793 CSA458790:CSA458793 DBW458790:DBW458793 DLS458790:DLS458793 DVO458790:DVO458793 EFK458790:EFK458793 EPG458790:EPG458793 EZC458790:EZC458793 FIY458790:FIY458793 FSU458790:FSU458793 GCQ458790:GCQ458793 GMM458790:GMM458793 GWI458790:GWI458793 HGE458790:HGE458793 HQA458790:HQA458793 HZW458790:HZW458793 IJS458790:IJS458793 ITO458790:ITO458793 JDK458790:JDK458793 JNG458790:JNG458793 JXC458790:JXC458793 KGY458790:KGY458793 KQU458790:KQU458793 LAQ458790:LAQ458793 LKM458790:LKM458793 LUI458790:LUI458793 MEE458790:MEE458793 MOA458790:MOA458793 MXW458790:MXW458793 NHS458790:NHS458793 NRO458790:NRO458793 OBK458790:OBK458793 OLG458790:OLG458793 OVC458790:OVC458793 PEY458790:PEY458793 POU458790:POU458793 PYQ458790:PYQ458793 QIM458790:QIM458793 QSI458790:QSI458793 RCE458790:RCE458793 RMA458790:RMA458793 RVW458790:RVW458793 SFS458790:SFS458793 SPO458790:SPO458793 SZK458790:SZK458793 TJG458790:TJG458793 TTC458790:TTC458793 UCY458790:UCY458793 UMU458790:UMU458793 UWQ458790:UWQ458793 VGM458790:VGM458793 VQI458790:VQI458793 WAE458790:WAE458793 WKA458790:WKA458793 WTW458790:WTW458793 H524326:H524329 HK524326:HK524329 RG524326:RG524329 ABC524326:ABC524329 AKY524326:AKY524329 AUU524326:AUU524329 BEQ524326:BEQ524329 BOM524326:BOM524329 BYI524326:BYI524329 CIE524326:CIE524329 CSA524326:CSA524329 DBW524326:DBW524329 DLS524326:DLS524329 DVO524326:DVO524329 EFK524326:EFK524329 EPG524326:EPG524329 EZC524326:EZC524329 FIY524326:FIY524329 FSU524326:FSU524329 GCQ524326:GCQ524329 GMM524326:GMM524329 GWI524326:GWI524329 HGE524326:HGE524329 HQA524326:HQA524329 HZW524326:HZW524329 IJS524326:IJS524329 ITO524326:ITO524329 JDK524326:JDK524329 JNG524326:JNG524329 JXC524326:JXC524329 KGY524326:KGY524329 KQU524326:KQU524329 LAQ524326:LAQ524329 LKM524326:LKM524329 LUI524326:LUI524329 MEE524326:MEE524329 MOA524326:MOA524329 MXW524326:MXW524329 NHS524326:NHS524329 NRO524326:NRO524329 OBK524326:OBK524329 OLG524326:OLG524329 OVC524326:OVC524329 PEY524326:PEY524329 POU524326:POU524329 PYQ524326:PYQ524329 QIM524326:QIM524329 QSI524326:QSI524329 RCE524326:RCE524329 RMA524326:RMA524329 RVW524326:RVW524329 SFS524326:SFS524329 SPO524326:SPO524329 SZK524326:SZK524329 TJG524326:TJG524329 TTC524326:TTC524329 UCY524326:UCY524329 UMU524326:UMU524329 UWQ524326:UWQ524329 VGM524326:VGM524329 VQI524326:VQI524329 WAE524326:WAE524329 WKA524326:WKA524329 WTW524326:WTW524329 H589862:H589865 HK589862:HK589865 RG589862:RG589865 ABC589862:ABC589865 AKY589862:AKY589865 AUU589862:AUU589865 BEQ589862:BEQ589865 BOM589862:BOM589865 BYI589862:BYI589865 CIE589862:CIE589865 CSA589862:CSA589865 DBW589862:DBW589865 DLS589862:DLS589865 DVO589862:DVO589865 EFK589862:EFK589865 EPG589862:EPG589865 EZC589862:EZC589865 FIY589862:FIY589865 FSU589862:FSU589865 GCQ589862:GCQ589865 GMM589862:GMM589865 GWI589862:GWI589865 HGE589862:HGE589865 HQA589862:HQA589865 HZW589862:HZW589865 IJS589862:IJS589865 ITO589862:ITO589865 JDK589862:JDK589865 JNG589862:JNG589865 JXC589862:JXC589865 KGY589862:KGY589865 KQU589862:KQU589865 LAQ589862:LAQ589865 LKM589862:LKM589865 LUI589862:LUI589865 MEE589862:MEE589865 MOA589862:MOA589865 MXW589862:MXW589865 NHS589862:NHS589865 NRO589862:NRO589865 OBK589862:OBK589865 OLG589862:OLG589865 OVC589862:OVC589865 PEY589862:PEY589865 POU589862:POU589865 PYQ589862:PYQ589865 QIM589862:QIM589865 QSI589862:QSI589865 RCE589862:RCE589865 RMA589862:RMA589865 RVW589862:RVW589865 SFS589862:SFS589865 SPO589862:SPO589865 SZK589862:SZK589865 TJG589862:TJG589865 TTC589862:TTC589865 UCY589862:UCY589865 UMU589862:UMU589865 UWQ589862:UWQ589865 VGM589862:VGM589865 VQI589862:VQI589865 WAE589862:WAE589865 WKA589862:WKA589865 WTW589862:WTW589865 H655398:H655401 HK655398:HK655401 RG655398:RG655401 ABC655398:ABC655401 AKY655398:AKY655401 AUU655398:AUU655401 BEQ655398:BEQ655401 BOM655398:BOM655401 BYI655398:BYI655401 CIE655398:CIE655401 CSA655398:CSA655401 DBW655398:DBW655401 DLS655398:DLS655401 DVO655398:DVO655401 EFK655398:EFK655401 EPG655398:EPG655401 EZC655398:EZC655401 FIY655398:FIY655401 FSU655398:FSU655401 GCQ655398:GCQ655401 GMM655398:GMM655401 GWI655398:GWI655401 HGE655398:HGE655401 HQA655398:HQA655401 HZW655398:HZW655401 IJS655398:IJS655401 ITO655398:ITO655401 JDK655398:JDK655401 JNG655398:JNG655401 JXC655398:JXC655401 KGY655398:KGY655401 KQU655398:KQU655401 LAQ655398:LAQ655401 LKM655398:LKM655401 LUI655398:LUI655401 MEE655398:MEE655401 MOA655398:MOA655401 MXW655398:MXW655401 NHS655398:NHS655401 NRO655398:NRO655401 OBK655398:OBK655401 OLG655398:OLG655401 OVC655398:OVC655401 PEY655398:PEY655401 POU655398:POU655401 PYQ655398:PYQ655401 QIM655398:QIM655401 QSI655398:QSI655401 RCE655398:RCE655401 RMA655398:RMA655401 RVW655398:RVW655401 SFS655398:SFS655401 SPO655398:SPO655401 SZK655398:SZK655401 TJG655398:TJG655401 TTC655398:TTC655401 UCY655398:UCY655401 UMU655398:UMU655401 UWQ655398:UWQ655401 VGM655398:VGM655401 VQI655398:VQI655401 WAE655398:WAE655401 WKA655398:WKA655401 WTW655398:WTW655401 H720934:H720937 HK720934:HK720937 RG720934:RG720937 ABC720934:ABC720937 AKY720934:AKY720937 AUU720934:AUU720937 BEQ720934:BEQ720937 BOM720934:BOM720937 BYI720934:BYI720937 CIE720934:CIE720937 CSA720934:CSA720937 DBW720934:DBW720937 DLS720934:DLS720937 DVO720934:DVO720937 EFK720934:EFK720937 EPG720934:EPG720937 EZC720934:EZC720937 FIY720934:FIY720937 FSU720934:FSU720937 GCQ720934:GCQ720937 GMM720934:GMM720937 GWI720934:GWI720937 HGE720934:HGE720937 HQA720934:HQA720937 HZW720934:HZW720937 IJS720934:IJS720937 ITO720934:ITO720937 JDK720934:JDK720937 JNG720934:JNG720937 JXC720934:JXC720937 KGY720934:KGY720937 KQU720934:KQU720937 LAQ720934:LAQ720937 LKM720934:LKM720937 LUI720934:LUI720937 MEE720934:MEE720937 MOA720934:MOA720937 MXW720934:MXW720937 NHS720934:NHS720937 NRO720934:NRO720937 OBK720934:OBK720937 OLG720934:OLG720937 OVC720934:OVC720937 PEY720934:PEY720937 POU720934:POU720937 PYQ720934:PYQ720937 QIM720934:QIM720937 QSI720934:QSI720937 RCE720934:RCE720937 RMA720934:RMA720937 RVW720934:RVW720937 SFS720934:SFS720937 SPO720934:SPO720937 SZK720934:SZK720937 TJG720934:TJG720937 TTC720934:TTC720937 UCY720934:UCY720937 UMU720934:UMU720937 UWQ720934:UWQ720937 VGM720934:VGM720937 VQI720934:VQI720937 WAE720934:WAE720937 WKA720934:WKA720937 WTW720934:WTW720937 H786470:H786473 HK786470:HK786473 RG786470:RG786473 ABC786470:ABC786473 AKY786470:AKY786473 AUU786470:AUU786473 BEQ786470:BEQ786473 BOM786470:BOM786473 BYI786470:BYI786473 CIE786470:CIE786473 CSA786470:CSA786473 DBW786470:DBW786473 DLS786470:DLS786473 DVO786470:DVO786473 EFK786470:EFK786473 EPG786470:EPG786473 EZC786470:EZC786473 FIY786470:FIY786473 FSU786470:FSU786473 GCQ786470:GCQ786473 GMM786470:GMM786473 GWI786470:GWI786473 HGE786470:HGE786473 HQA786470:HQA786473 HZW786470:HZW786473 IJS786470:IJS786473 ITO786470:ITO786473 JDK786470:JDK786473 JNG786470:JNG786473 JXC786470:JXC786473 KGY786470:KGY786473 KQU786470:KQU786473 LAQ786470:LAQ786473 LKM786470:LKM786473 LUI786470:LUI786473 MEE786470:MEE786473 MOA786470:MOA786473 MXW786470:MXW786473 NHS786470:NHS786473 NRO786470:NRO786473 OBK786470:OBK786473 OLG786470:OLG786473 OVC786470:OVC786473 PEY786470:PEY786473 POU786470:POU786473 PYQ786470:PYQ786473 QIM786470:QIM786473 QSI786470:QSI786473 RCE786470:RCE786473 RMA786470:RMA786473 RVW786470:RVW786473 SFS786470:SFS786473 SPO786470:SPO786473 SZK786470:SZK786473 TJG786470:TJG786473 TTC786470:TTC786473 UCY786470:UCY786473 UMU786470:UMU786473 UWQ786470:UWQ786473 VGM786470:VGM786473 VQI786470:VQI786473 WAE786470:WAE786473 WKA786470:WKA786473 WTW786470:WTW786473 H852006:H852009 HK852006:HK852009 RG852006:RG852009 ABC852006:ABC852009 AKY852006:AKY852009 AUU852006:AUU852009 BEQ852006:BEQ852009 BOM852006:BOM852009 BYI852006:BYI852009 CIE852006:CIE852009 CSA852006:CSA852009 DBW852006:DBW852009 DLS852006:DLS852009 DVO852006:DVO852009 EFK852006:EFK852009 EPG852006:EPG852009 EZC852006:EZC852009 FIY852006:FIY852009 FSU852006:FSU852009 GCQ852006:GCQ852009 GMM852006:GMM852009 GWI852006:GWI852009 HGE852006:HGE852009 HQA852006:HQA852009 HZW852006:HZW852009 IJS852006:IJS852009 ITO852006:ITO852009 JDK852006:JDK852009 JNG852006:JNG852009 JXC852006:JXC852009 KGY852006:KGY852009 KQU852006:KQU852009 LAQ852006:LAQ852009 LKM852006:LKM852009 LUI852006:LUI852009 MEE852006:MEE852009 MOA852006:MOA852009 MXW852006:MXW852009 NHS852006:NHS852009 NRO852006:NRO852009 OBK852006:OBK852009 OLG852006:OLG852009 OVC852006:OVC852009 PEY852006:PEY852009 POU852006:POU852009 PYQ852006:PYQ852009 QIM852006:QIM852009 QSI852006:QSI852009 RCE852006:RCE852009 RMA852006:RMA852009 RVW852006:RVW852009 SFS852006:SFS852009 SPO852006:SPO852009 SZK852006:SZK852009 TJG852006:TJG852009 TTC852006:TTC852009 UCY852006:UCY852009 UMU852006:UMU852009 UWQ852006:UWQ852009 VGM852006:VGM852009 VQI852006:VQI852009 WAE852006:WAE852009 WKA852006:WKA852009 WTW852006:WTW852009 H917542:H917545 HK917542:HK917545 RG917542:RG917545 ABC917542:ABC917545 AKY917542:AKY917545 AUU917542:AUU917545 BEQ917542:BEQ917545 BOM917542:BOM917545 BYI917542:BYI917545 CIE917542:CIE917545 CSA917542:CSA917545 DBW917542:DBW917545 DLS917542:DLS917545 DVO917542:DVO917545 EFK917542:EFK917545 EPG917542:EPG917545 EZC917542:EZC917545 FIY917542:FIY917545 FSU917542:FSU917545 GCQ917542:GCQ917545 GMM917542:GMM917545 GWI917542:GWI917545 HGE917542:HGE917545 HQA917542:HQA917545 HZW917542:HZW917545 IJS917542:IJS917545 ITO917542:ITO917545 JDK917542:JDK917545 JNG917542:JNG917545 JXC917542:JXC917545 KGY917542:KGY917545 KQU917542:KQU917545 LAQ917542:LAQ917545 LKM917542:LKM917545 LUI917542:LUI917545 MEE917542:MEE917545 MOA917542:MOA917545 MXW917542:MXW917545 NHS917542:NHS917545 NRO917542:NRO917545 OBK917542:OBK917545 OLG917542:OLG917545 OVC917542:OVC917545 PEY917542:PEY917545 POU917542:POU917545 PYQ917542:PYQ917545 QIM917542:QIM917545 QSI917542:QSI917545 RCE917542:RCE917545 RMA917542:RMA917545 RVW917542:RVW917545 SFS917542:SFS917545 SPO917542:SPO917545 SZK917542:SZK917545 TJG917542:TJG917545 TTC917542:TTC917545 UCY917542:UCY917545 UMU917542:UMU917545 UWQ917542:UWQ917545 VGM917542:VGM917545 VQI917542:VQI917545 WAE917542:WAE917545 WKA917542:WKA917545 WTW917542:WTW917545 H983078:H983081 HK983078:HK983081 RG983078:RG983081 ABC983078:ABC983081 AKY983078:AKY983081 AUU983078:AUU983081 BEQ983078:BEQ983081 BOM983078:BOM983081 BYI983078:BYI983081 CIE983078:CIE983081 CSA983078:CSA983081 DBW983078:DBW983081 DLS983078:DLS983081 DVO983078:DVO983081 EFK983078:EFK983081 EPG983078:EPG983081 EZC983078:EZC983081 FIY983078:FIY983081 FSU983078:FSU983081 GCQ983078:GCQ983081 GMM983078:GMM983081 GWI983078:GWI983081 HGE983078:HGE983081 HQA983078:HQA983081 HZW983078:HZW983081 IJS983078:IJS983081 ITO983078:ITO983081 JDK983078:JDK983081 JNG983078:JNG983081 JXC983078:JXC983081 KGY983078:KGY983081 KQU983078:KQU983081 LAQ983078:LAQ983081 LKM983078:LKM983081 LUI983078:LUI983081 MEE983078:MEE983081 MOA983078:MOA983081 MXW983078:MXW983081 NHS983078:NHS983081 NRO983078:NRO983081 OBK983078:OBK983081 OLG983078:OLG983081 OVC983078:OVC983081 PEY983078:PEY983081 POU983078:POU983081 PYQ983078:PYQ983081 QIM983078:QIM983081 QSI983078:QSI983081 RCE983078:RCE983081 RMA983078:RMA983081 RVW983078:RVW983081 SFS983078:SFS983081 SPO983078:SPO983081 SZK983078:SZK983081 TJG983078:TJG983081 TTC983078:TTC983081 UCY983078:UCY983081 UMU983078:UMU983081 UWQ983078:UWQ983081 VGM983078:VGM983081 VQI983078:VQI983081 WAE983078:WAE983081 WKA983078:WKA983081 WTW983078:WTW983081 E18:E21 HH38:HH41 RD38:RD41 AAZ38:AAZ41 AKV38:AKV41 AUR38:AUR41 BEN38:BEN41 BOJ38:BOJ41 BYF38:BYF41 CIB38:CIB41 CRX38:CRX41 DBT38:DBT41 DLP38:DLP41 DVL38:DVL41 EFH38:EFH41 EPD38:EPD41 EYZ38:EYZ41 FIV38:FIV41 FSR38:FSR41 GCN38:GCN41 GMJ38:GMJ41 GWF38:GWF41 HGB38:HGB41 HPX38:HPX41 HZT38:HZT41 IJP38:IJP41 ITL38:ITL41 JDH38:JDH41 JND38:JND41 JWZ38:JWZ41 KGV38:KGV41 KQR38:KQR41 LAN38:LAN41 LKJ38:LKJ41 LUF38:LUF41 MEB38:MEB41 MNX38:MNX41 MXT38:MXT41 NHP38:NHP41 NRL38:NRL41 OBH38:OBH41 OLD38:OLD41 OUZ38:OUZ41 PEV38:PEV41 POR38:POR41 PYN38:PYN41 QIJ38:QIJ41 QSF38:QSF41 RCB38:RCB41 RLX38:RLX41 RVT38:RVT41 SFP38:SFP41 SPL38:SPL41 SZH38:SZH41 TJD38:TJD41 TSZ38:TSZ41 UCV38:UCV41 UMR38:UMR41 UWN38:UWN41 VGJ38:VGJ41 VQF38:VQF41 WAB38:WAB41 WJX38:WJX41 WTT38:WTT41 E65579:E65582 HH65579:HH65582 RD65579:RD65582 AAZ65579:AAZ65582 AKV65579:AKV65582 AUR65579:AUR65582 BEN65579:BEN65582 BOJ65579:BOJ65582 BYF65579:BYF65582 CIB65579:CIB65582 CRX65579:CRX65582 DBT65579:DBT65582 DLP65579:DLP65582 DVL65579:DVL65582 EFH65579:EFH65582 EPD65579:EPD65582 EYZ65579:EYZ65582 FIV65579:FIV65582 FSR65579:FSR65582 GCN65579:GCN65582 GMJ65579:GMJ65582 GWF65579:GWF65582 HGB65579:HGB65582 HPX65579:HPX65582 HZT65579:HZT65582 IJP65579:IJP65582 ITL65579:ITL65582 JDH65579:JDH65582 JND65579:JND65582 JWZ65579:JWZ65582 KGV65579:KGV65582 KQR65579:KQR65582 LAN65579:LAN65582 LKJ65579:LKJ65582 LUF65579:LUF65582 MEB65579:MEB65582 MNX65579:MNX65582 MXT65579:MXT65582 NHP65579:NHP65582 NRL65579:NRL65582 OBH65579:OBH65582 OLD65579:OLD65582 OUZ65579:OUZ65582 PEV65579:PEV65582 POR65579:POR65582 PYN65579:PYN65582 QIJ65579:QIJ65582 QSF65579:QSF65582 RCB65579:RCB65582 RLX65579:RLX65582 RVT65579:RVT65582 SFP65579:SFP65582 SPL65579:SPL65582 SZH65579:SZH65582 TJD65579:TJD65582 TSZ65579:TSZ65582 UCV65579:UCV65582 UMR65579:UMR65582 UWN65579:UWN65582 VGJ65579:VGJ65582 VQF65579:VQF65582 WAB65579:WAB65582 WJX65579:WJX65582 WTT65579:WTT65582 E131115:E131118 HH131115:HH131118 RD131115:RD131118 AAZ131115:AAZ131118 AKV131115:AKV131118 AUR131115:AUR131118 BEN131115:BEN131118 BOJ131115:BOJ131118 BYF131115:BYF131118 CIB131115:CIB131118 CRX131115:CRX131118 DBT131115:DBT131118 DLP131115:DLP131118 DVL131115:DVL131118 EFH131115:EFH131118 EPD131115:EPD131118 EYZ131115:EYZ131118 FIV131115:FIV131118 FSR131115:FSR131118 GCN131115:GCN131118 GMJ131115:GMJ131118 GWF131115:GWF131118 HGB131115:HGB131118 HPX131115:HPX131118 HZT131115:HZT131118 IJP131115:IJP131118 ITL131115:ITL131118 JDH131115:JDH131118 JND131115:JND131118 JWZ131115:JWZ131118 KGV131115:KGV131118 KQR131115:KQR131118 LAN131115:LAN131118 LKJ131115:LKJ131118 LUF131115:LUF131118 MEB131115:MEB131118 MNX131115:MNX131118 MXT131115:MXT131118 NHP131115:NHP131118 NRL131115:NRL131118 OBH131115:OBH131118 OLD131115:OLD131118 OUZ131115:OUZ131118 PEV131115:PEV131118 POR131115:POR131118 PYN131115:PYN131118 QIJ131115:QIJ131118 QSF131115:QSF131118 RCB131115:RCB131118 RLX131115:RLX131118 RVT131115:RVT131118 SFP131115:SFP131118 SPL131115:SPL131118 SZH131115:SZH131118 TJD131115:TJD131118 TSZ131115:TSZ131118 UCV131115:UCV131118 UMR131115:UMR131118 UWN131115:UWN131118 VGJ131115:VGJ131118 VQF131115:VQF131118 WAB131115:WAB131118 WJX131115:WJX131118 WTT131115:WTT131118 E196651:E196654 HH196651:HH196654 RD196651:RD196654 AAZ196651:AAZ196654 AKV196651:AKV196654 AUR196651:AUR196654 BEN196651:BEN196654 BOJ196651:BOJ196654 BYF196651:BYF196654 CIB196651:CIB196654 CRX196651:CRX196654 DBT196651:DBT196654 DLP196651:DLP196654 DVL196651:DVL196654 EFH196651:EFH196654 EPD196651:EPD196654 EYZ196651:EYZ196654 FIV196651:FIV196654 FSR196651:FSR196654 GCN196651:GCN196654 GMJ196651:GMJ196654 GWF196651:GWF196654 HGB196651:HGB196654 HPX196651:HPX196654 HZT196651:HZT196654 IJP196651:IJP196654 ITL196651:ITL196654 JDH196651:JDH196654 JND196651:JND196654 JWZ196651:JWZ196654 KGV196651:KGV196654 KQR196651:KQR196654 LAN196651:LAN196654 LKJ196651:LKJ196654 LUF196651:LUF196654 MEB196651:MEB196654 MNX196651:MNX196654 MXT196651:MXT196654 NHP196651:NHP196654 NRL196651:NRL196654 OBH196651:OBH196654 OLD196651:OLD196654 OUZ196651:OUZ196654 PEV196651:PEV196654 POR196651:POR196654 PYN196651:PYN196654 QIJ196651:QIJ196654 QSF196651:QSF196654 RCB196651:RCB196654 RLX196651:RLX196654 RVT196651:RVT196654 SFP196651:SFP196654 SPL196651:SPL196654 SZH196651:SZH196654 TJD196651:TJD196654 TSZ196651:TSZ196654 UCV196651:UCV196654 UMR196651:UMR196654 UWN196651:UWN196654 VGJ196651:VGJ196654 VQF196651:VQF196654 WAB196651:WAB196654 WJX196651:WJX196654 WTT196651:WTT196654 E262187:E262190 HH262187:HH262190 RD262187:RD262190 AAZ262187:AAZ262190 AKV262187:AKV262190 AUR262187:AUR262190 BEN262187:BEN262190 BOJ262187:BOJ262190 BYF262187:BYF262190 CIB262187:CIB262190 CRX262187:CRX262190 DBT262187:DBT262190 DLP262187:DLP262190 DVL262187:DVL262190 EFH262187:EFH262190 EPD262187:EPD262190 EYZ262187:EYZ262190 FIV262187:FIV262190 FSR262187:FSR262190 GCN262187:GCN262190 GMJ262187:GMJ262190 GWF262187:GWF262190 HGB262187:HGB262190 HPX262187:HPX262190 HZT262187:HZT262190 IJP262187:IJP262190 ITL262187:ITL262190 JDH262187:JDH262190 JND262187:JND262190 JWZ262187:JWZ262190 KGV262187:KGV262190 KQR262187:KQR262190 LAN262187:LAN262190 LKJ262187:LKJ262190 LUF262187:LUF262190 MEB262187:MEB262190 MNX262187:MNX262190 MXT262187:MXT262190 NHP262187:NHP262190 NRL262187:NRL262190 OBH262187:OBH262190 OLD262187:OLD262190 OUZ262187:OUZ262190 PEV262187:PEV262190 POR262187:POR262190 PYN262187:PYN262190 QIJ262187:QIJ262190 QSF262187:QSF262190 RCB262187:RCB262190 RLX262187:RLX262190 RVT262187:RVT262190 SFP262187:SFP262190 SPL262187:SPL262190 SZH262187:SZH262190 TJD262187:TJD262190 TSZ262187:TSZ262190 UCV262187:UCV262190 UMR262187:UMR262190 UWN262187:UWN262190 VGJ262187:VGJ262190 VQF262187:VQF262190 WAB262187:WAB262190 WJX262187:WJX262190 WTT262187:WTT262190 E327723:E327726 HH327723:HH327726 RD327723:RD327726 AAZ327723:AAZ327726 AKV327723:AKV327726 AUR327723:AUR327726 BEN327723:BEN327726 BOJ327723:BOJ327726 BYF327723:BYF327726 CIB327723:CIB327726 CRX327723:CRX327726 DBT327723:DBT327726 DLP327723:DLP327726 DVL327723:DVL327726 EFH327723:EFH327726 EPD327723:EPD327726 EYZ327723:EYZ327726 FIV327723:FIV327726 FSR327723:FSR327726 GCN327723:GCN327726 GMJ327723:GMJ327726 GWF327723:GWF327726 HGB327723:HGB327726 HPX327723:HPX327726 HZT327723:HZT327726 IJP327723:IJP327726 ITL327723:ITL327726 JDH327723:JDH327726 JND327723:JND327726 JWZ327723:JWZ327726 KGV327723:KGV327726 KQR327723:KQR327726 LAN327723:LAN327726 LKJ327723:LKJ327726 LUF327723:LUF327726 MEB327723:MEB327726 MNX327723:MNX327726 MXT327723:MXT327726 NHP327723:NHP327726 NRL327723:NRL327726 OBH327723:OBH327726 OLD327723:OLD327726 OUZ327723:OUZ327726 PEV327723:PEV327726 POR327723:POR327726 PYN327723:PYN327726 QIJ327723:QIJ327726 QSF327723:QSF327726 RCB327723:RCB327726 RLX327723:RLX327726 RVT327723:RVT327726 SFP327723:SFP327726 SPL327723:SPL327726 SZH327723:SZH327726 TJD327723:TJD327726 TSZ327723:TSZ327726 UCV327723:UCV327726 UMR327723:UMR327726 UWN327723:UWN327726 VGJ327723:VGJ327726 VQF327723:VQF327726 WAB327723:WAB327726 WJX327723:WJX327726 WTT327723:WTT327726 E393259:E393262 HH393259:HH393262 RD393259:RD393262 AAZ393259:AAZ393262 AKV393259:AKV393262 AUR393259:AUR393262 BEN393259:BEN393262 BOJ393259:BOJ393262 BYF393259:BYF393262 CIB393259:CIB393262 CRX393259:CRX393262 DBT393259:DBT393262 DLP393259:DLP393262 DVL393259:DVL393262 EFH393259:EFH393262 EPD393259:EPD393262 EYZ393259:EYZ393262 FIV393259:FIV393262 FSR393259:FSR393262 GCN393259:GCN393262 GMJ393259:GMJ393262 GWF393259:GWF393262 HGB393259:HGB393262 HPX393259:HPX393262 HZT393259:HZT393262 IJP393259:IJP393262 ITL393259:ITL393262 JDH393259:JDH393262 JND393259:JND393262 JWZ393259:JWZ393262 KGV393259:KGV393262 KQR393259:KQR393262 LAN393259:LAN393262 LKJ393259:LKJ393262 LUF393259:LUF393262 MEB393259:MEB393262 MNX393259:MNX393262 MXT393259:MXT393262 NHP393259:NHP393262 NRL393259:NRL393262 OBH393259:OBH393262 OLD393259:OLD393262 OUZ393259:OUZ393262 PEV393259:PEV393262 POR393259:POR393262 PYN393259:PYN393262 QIJ393259:QIJ393262 QSF393259:QSF393262 RCB393259:RCB393262 RLX393259:RLX393262 RVT393259:RVT393262 SFP393259:SFP393262 SPL393259:SPL393262 SZH393259:SZH393262 TJD393259:TJD393262 TSZ393259:TSZ393262 UCV393259:UCV393262 UMR393259:UMR393262 UWN393259:UWN393262 VGJ393259:VGJ393262 VQF393259:VQF393262 WAB393259:WAB393262 WJX393259:WJX393262 WTT393259:WTT393262 E458795:E458798 HH458795:HH458798 RD458795:RD458798 AAZ458795:AAZ458798 AKV458795:AKV458798 AUR458795:AUR458798 BEN458795:BEN458798 BOJ458795:BOJ458798 BYF458795:BYF458798 CIB458795:CIB458798 CRX458795:CRX458798 DBT458795:DBT458798 DLP458795:DLP458798 DVL458795:DVL458798 EFH458795:EFH458798 EPD458795:EPD458798 EYZ458795:EYZ458798 FIV458795:FIV458798 FSR458795:FSR458798 GCN458795:GCN458798 GMJ458795:GMJ458798 GWF458795:GWF458798 HGB458795:HGB458798 HPX458795:HPX458798 HZT458795:HZT458798 IJP458795:IJP458798 ITL458795:ITL458798 JDH458795:JDH458798 JND458795:JND458798 JWZ458795:JWZ458798 KGV458795:KGV458798 KQR458795:KQR458798 LAN458795:LAN458798 LKJ458795:LKJ458798 LUF458795:LUF458798 MEB458795:MEB458798 MNX458795:MNX458798 MXT458795:MXT458798 NHP458795:NHP458798 NRL458795:NRL458798 OBH458795:OBH458798 OLD458795:OLD458798 OUZ458795:OUZ458798 PEV458795:PEV458798 POR458795:POR458798 PYN458795:PYN458798 QIJ458795:QIJ458798 QSF458795:QSF458798 RCB458795:RCB458798 RLX458795:RLX458798 RVT458795:RVT458798 SFP458795:SFP458798 SPL458795:SPL458798 SZH458795:SZH458798 TJD458795:TJD458798 TSZ458795:TSZ458798 UCV458795:UCV458798 UMR458795:UMR458798 UWN458795:UWN458798 VGJ458795:VGJ458798 VQF458795:VQF458798 WAB458795:WAB458798 WJX458795:WJX458798 WTT458795:WTT458798 E524331:E524334 HH524331:HH524334 RD524331:RD524334 AAZ524331:AAZ524334 AKV524331:AKV524334 AUR524331:AUR524334 BEN524331:BEN524334 BOJ524331:BOJ524334 BYF524331:BYF524334 CIB524331:CIB524334 CRX524331:CRX524334 DBT524331:DBT524334 DLP524331:DLP524334 DVL524331:DVL524334 EFH524331:EFH524334 EPD524331:EPD524334 EYZ524331:EYZ524334 FIV524331:FIV524334 FSR524331:FSR524334 GCN524331:GCN524334 GMJ524331:GMJ524334 GWF524331:GWF524334 HGB524331:HGB524334 HPX524331:HPX524334 HZT524331:HZT524334 IJP524331:IJP524334 ITL524331:ITL524334 JDH524331:JDH524334 JND524331:JND524334 JWZ524331:JWZ524334 KGV524331:KGV524334 KQR524331:KQR524334 LAN524331:LAN524334 LKJ524331:LKJ524334 LUF524331:LUF524334 MEB524331:MEB524334 MNX524331:MNX524334 MXT524331:MXT524334 NHP524331:NHP524334 NRL524331:NRL524334 OBH524331:OBH524334 OLD524331:OLD524334 OUZ524331:OUZ524334 PEV524331:PEV524334 POR524331:POR524334 PYN524331:PYN524334 QIJ524331:QIJ524334 QSF524331:QSF524334 RCB524331:RCB524334 RLX524331:RLX524334 RVT524331:RVT524334 SFP524331:SFP524334 SPL524331:SPL524334 SZH524331:SZH524334 TJD524331:TJD524334 TSZ524331:TSZ524334 UCV524331:UCV524334 UMR524331:UMR524334 UWN524331:UWN524334 VGJ524331:VGJ524334 VQF524331:VQF524334 WAB524331:WAB524334 WJX524331:WJX524334 WTT524331:WTT524334 E589867:E589870 HH589867:HH589870 RD589867:RD589870 AAZ589867:AAZ589870 AKV589867:AKV589870 AUR589867:AUR589870 BEN589867:BEN589870 BOJ589867:BOJ589870 BYF589867:BYF589870 CIB589867:CIB589870 CRX589867:CRX589870 DBT589867:DBT589870 DLP589867:DLP589870 DVL589867:DVL589870 EFH589867:EFH589870 EPD589867:EPD589870 EYZ589867:EYZ589870 FIV589867:FIV589870 FSR589867:FSR589870 GCN589867:GCN589870 GMJ589867:GMJ589870 GWF589867:GWF589870 HGB589867:HGB589870 HPX589867:HPX589870 HZT589867:HZT589870 IJP589867:IJP589870 ITL589867:ITL589870 JDH589867:JDH589870 JND589867:JND589870 JWZ589867:JWZ589870 KGV589867:KGV589870 KQR589867:KQR589870 LAN589867:LAN589870 LKJ589867:LKJ589870 LUF589867:LUF589870 MEB589867:MEB589870 MNX589867:MNX589870 MXT589867:MXT589870 NHP589867:NHP589870 NRL589867:NRL589870 OBH589867:OBH589870 OLD589867:OLD589870 OUZ589867:OUZ589870 PEV589867:PEV589870 POR589867:POR589870 PYN589867:PYN589870 QIJ589867:QIJ589870 QSF589867:QSF589870 RCB589867:RCB589870 RLX589867:RLX589870 RVT589867:RVT589870 SFP589867:SFP589870 SPL589867:SPL589870 SZH589867:SZH589870 TJD589867:TJD589870 TSZ589867:TSZ589870 UCV589867:UCV589870 UMR589867:UMR589870 UWN589867:UWN589870 VGJ589867:VGJ589870 VQF589867:VQF589870 WAB589867:WAB589870 WJX589867:WJX589870 WTT589867:WTT589870 E655403:E655406 HH655403:HH655406 RD655403:RD655406 AAZ655403:AAZ655406 AKV655403:AKV655406 AUR655403:AUR655406 BEN655403:BEN655406 BOJ655403:BOJ655406 BYF655403:BYF655406 CIB655403:CIB655406 CRX655403:CRX655406 DBT655403:DBT655406 DLP655403:DLP655406 DVL655403:DVL655406 EFH655403:EFH655406 EPD655403:EPD655406 EYZ655403:EYZ655406 FIV655403:FIV655406 FSR655403:FSR655406 GCN655403:GCN655406 GMJ655403:GMJ655406 GWF655403:GWF655406 HGB655403:HGB655406 HPX655403:HPX655406 HZT655403:HZT655406 IJP655403:IJP655406 ITL655403:ITL655406 JDH655403:JDH655406 JND655403:JND655406 JWZ655403:JWZ655406 KGV655403:KGV655406 KQR655403:KQR655406 LAN655403:LAN655406 LKJ655403:LKJ655406 LUF655403:LUF655406 MEB655403:MEB655406 MNX655403:MNX655406 MXT655403:MXT655406 NHP655403:NHP655406 NRL655403:NRL655406 OBH655403:OBH655406 OLD655403:OLD655406 OUZ655403:OUZ655406 PEV655403:PEV655406 POR655403:POR655406 PYN655403:PYN655406 QIJ655403:QIJ655406 QSF655403:QSF655406 RCB655403:RCB655406 RLX655403:RLX655406 RVT655403:RVT655406 SFP655403:SFP655406 SPL655403:SPL655406 SZH655403:SZH655406 TJD655403:TJD655406 TSZ655403:TSZ655406 UCV655403:UCV655406 UMR655403:UMR655406 UWN655403:UWN655406 VGJ655403:VGJ655406 VQF655403:VQF655406 WAB655403:WAB655406 WJX655403:WJX655406 WTT655403:WTT655406 E720939:E720942 HH720939:HH720942 RD720939:RD720942 AAZ720939:AAZ720942 AKV720939:AKV720942 AUR720939:AUR720942 BEN720939:BEN720942 BOJ720939:BOJ720942 BYF720939:BYF720942 CIB720939:CIB720942 CRX720939:CRX720942 DBT720939:DBT720942 DLP720939:DLP720942 DVL720939:DVL720942 EFH720939:EFH720942 EPD720939:EPD720942 EYZ720939:EYZ720942 FIV720939:FIV720942 FSR720939:FSR720942 GCN720939:GCN720942 GMJ720939:GMJ720942 GWF720939:GWF720942 HGB720939:HGB720942 HPX720939:HPX720942 HZT720939:HZT720942 IJP720939:IJP720942 ITL720939:ITL720942 JDH720939:JDH720942 JND720939:JND720942 JWZ720939:JWZ720942 KGV720939:KGV720942 KQR720939:KQR720942 LAN720939:LAN720942 LKJ720939:LKJ720942 LUF720939:LUF720942 MEB720939:MEB720942 MNX720939:MNX720942 MXT720939:MXT720942 NHP720939:NHP720942 NRL720939:NRL720942 OBH720939:OBH720942 OLD720939:OLD720942 OUZ720939:OUZ720942 PEV720939:PEV720942 POR720939:POR720942 PYN720939:PYN720942 QIJ720939:QIJ720942 QSF720939:QSF720942 RCB720939:RCB720942 RLX720939:RLX720942 RVT720939:RVT720942 SFP720939:SFP720942 SPL720939:SPL720942 SZH720939:SZH720942 TJD720939:TJD720942 TSZ720939:TSZ720942 UCV720939:UCV720942 UMR720939:UMR720942 UWN720939:UWN720942 VGJ720939:VGJ720942 VQF720939:VQF720942 WAB720939:WAB720942 WJX720939:WJX720942 WTT720939:WTT720942 E786475:E786478 HH786475:HH786478 RD786475:RD786478 AAZ786475:AAZ786478 AKV786475:AKV786478 AUR786475:AUR786478 BEN786475:BEN786478 BOJ786475:BOJ786478 BYF786475:BYF786478 CIB786475:CIB786478 CRX786475:CRX786478 DBT786475:DBT786478 DLP786475:DLP786478 DVL786475:DVL786478 EFH786475:EFH786478 EPD786475:EPD786478 EYZ786475:EYZ786478 FIV786475:FIV786478 FSR786475:FSR786478 GCN786475:GCN786478 GMJ786475:GMJ786478 GWF786475:GWF786478 HGB786475:HGB786478 HPX786475:HPX786478 HZT786475:HZT786478 IJP786475:IJP786478 ITL786475:ITL786478 JDH786475:JDH786478 JND786475:JND786478 JWZ786475:JWZ786478 KGV786475:KGV786478 KQR786475:KQR786478 LAN786475:LAN786478 LKJ786475:LKJ786478 LUF786475:LUF786478 MEB786475:MEB786478 MNX786475:MNX786478 MXT786475:MXT786478 NHP786475:NHP786478 NRL786475:NRL786478 OBH786475:OBH786478 OLD786475:OLD786478 OUZ786475:OUZ786478 PEV786475:PEV786478 POR786475:POR786478 PYN786475:PYN786478 QIJ786475:QIJ786478 QSF786475:QSF786478 RCB786475:RCB786478 RLX786475:RLX786478 RVT786475:RVT786478 SFP786475:SFP786478 SPL786475:SPL786478 SZH786475:SZH786478 TJD786475:TJD786478 TSZ786475:TSZ786478 UCV786475:UCV786478 UMR786475:UMR786478 UWN786475:UWN786478 VGJ786475:VGJ786478 VQF786475:VQF786478 WAB786475:WAB786478 WJX786475:WJX786478 WTT786475:WTT786478 E852011:E852014 HH852011:HH852014 RD852011:RD852014 AAZ852011:AAZ852014 AKV852011:AKV852014 AUR852011:AUR852014 BEN852011:BEN852014 BOJ852011:BOJ852014 BYF852011:BYF852014 CIB852011:CIB852014 CRX852011:CRX852014 DBT852011:DBT852014 DLP852011:DLP852014 DVL852011:DVL852014 EFH852011:EFH852014 EPD852011:EPD852014 EYZ852011:EYZ852014 FIV852011:FIV852014 FSR852011:FSR852014 GCN852011:GCN852014 GMJ852011:GMJ852014 GWF852011:GWF852014 HGB852011:HGB852014 HPX852011:HPX852014 HZT852011:HZT852014 IJP852011:IJP852014 ITL852011:ITL852014 JDH852011:JDH852014 JND852011:JND852014 JWZ852011:JWZ852014 KGV852011:KGV852014 KQR852011:KQR852014 LAN852011:LAN852014 LKJ852011:LKJ852014 LUF852011:LUF852014 MEB852011:MEB852014 MNX852011:MNX852014 MXT852011:MXT852014 NHP852011:NHP852014 NRL852011:NRL852014 OBH852011:OBH852014 OLD852011:OLD852014 OUZ852011:OUZ852014 PEV852011:PEV852014 POR852011:POR852014 PYN852011:PYN852014 QIJ852011:QIJ852014 QSF852011:QSF852014 RCB852011:RCB852014 RLX852011:RLX852014 RVT852011:RVT852014 SFP852011:SFP852014 SPL852011:SPL852014 SZH852011:SZH852014 TJD852011:TJD852014 TSZ852011:TSZ852014 UCV852011:UCV852014 UMR852011:UMR852014 UWN852011:UWN852014 VGJ852011:VGJ852014 VQF852011:VQF852014 WAB852011:WAB852014 WJX852011:WJX852014 WTT852011:WTT852014 E917547:E917550 HH917547:HH917550 RD917547:RD917550 AAZ917547:AAZ917550 AKV917547:AKV917550 AUR917547:AUR917550 BEN917547:BEN917550 BOJ917547:BOJ917550 BYF917547:BYF917550 CIB917547:CIB917550 CRX917547:CRX917550 DBT917547:DBT917550 DLP917547:DLP917550 DVL917547:DVL917550 EFH917547:EFH917550 EPD917547:EPD917550 EYZ917547:EYZ917550 FIV917547:FIV917550 FSR917547:FSR917550 GCN917547:GCN917550 GMJ917547:GMJ917550 GWF917547:GWF917550 HGB917547:HGB917550 HPX917547:HPX917550 HZT917547:HZT917550 IJP917547:IJP917550 ITL917547:ITL917550 JDH917547:JDH917550 JND917547:JND917550 JWZ917547:JWZ917550 KGV917547:KGV917550 KQR917547:KQR917550 LAN917547:LAN917550 LKJ917547:LKJ917550 LUF917547:LUF917550 MEB917547:MEB917550 MNX917547:MNX917550 MXT917547:MXT917550 NHP917547:NHP917550 NRL917547:NRL917550 OBH917547:OBH917550 OLD917547:OLD917550 OUZ917547:OUZ917550 PEV917547:PEV917550 POR917547:POR917550 PYN917547:PYN917550 QIJ917547:QIJ917550 QSF917547:QSF917550 RCB917547:RCB917550 RLX917547:RLX917550 RVT917547:RVT917550 SFP917547:SFP917550 SPL917547:SPL917550 SZH917547:SZH917550 TJD917547:TJD917550 TSZ917547:TSZ917550 UCV917547:UCV917550 UMR917547:UMR917550 UWN917547:UWN917550 VGJ917547:VGJ917550 VQF917547:VQF917550 WAB917547:WAB917550 WJX917547:WJX917550 WTT917547:WTT917550 E983083:E983086 HH983083:HH983086 RD983083:RD983086 AAZ983083:AAZ983086 AKV983083:AKV983086 AUR983083:AUR983086 BEN983083:BEN983086 BOJ983083:BOJ983086 BYF983083:BYF983086 CIB983083:CIB983086 CRX983083:CRX983086 DBT983083:DBT983086 DLP983083:DLP983086 DVL983083:DVL983086 EFH983083:EFH983086 EPD983083:EPD983086 EYZ983083:EYZ983086 FIV983083:FIV983086 FSR983083:FSR983086 GCN983083:GCN983086 GMJ983083:GMJ983086 GWF983083:GWF983086 HGB983083:HGB983086 HPX983083:HPX983086 HZT983083:HZT983086 IJP983083:IJP983086 ITL983083:ITL983086 JDH983083:JDH983086 JND983083:JND983086 JWZ983083:JWZ983086 KGV983083:KGV983086 KQR983083:KQR983086 LAN983083:LAN983086 LKJ983083:LKJ983086 LUF983083:LUF983086 MEB983083:MEB983086 MNX983083:MNX983086 MXT983083:MXT983086 NHP983083:NHP983086 NRL983083:NRL983086 OBH983083:OBH983086 OLD983083:OLD983086 OUZ983083:OUZ983086 PEV983083:PEV983086 POR983083:POR983086 PYN983083:PYN983086 QIJ983083:QIJ983086 QSF983083:QSF983086 RCB983083:RCB983086 RLX983083:RLX983086 RVT983083:RVT983086 SFP983083:SFP983086 SPL983083:SPL983086 SZH983083:SZH983086 TJD983083:TJD983086 TSZ983083:TSZ983086 UCV983083:UCV983086 UMR983083:UMR983086 UWN983083:UWN983086 VGJ983083:VGJ983086 VQF983083:VQF983086 WAB983083:WAB983086 WJX983083:WJX983086 WTT983083:WTT983086 E128:E131 HK38:HK41 RG38:RG41 ABC38:ABC41 AKY38:AKY41 AUU38:AUU41 BEQ38:BEQ41 BOM38:BOM41 BYI38:BYI41 CIE38:CIE41 CSA38:CSA41 DBW38:DBW41 DLS38:DLS41 DVO38:DVO41 EFK38:EFK41 EPG38:EPG41 EZC38:EZC41 FIY38:FIY41 FSU38:FSU41 GCQ38:GCQ41 GMM38:GMM41 GWI38:GWI41 HGE38:HGE41 HQA38:HQA41 HZW38:HZW41 IJS38:IJS41 ITO38:ITO41 JDK38:JDK41 JNG38:JNG41 JXC38:JXC41 KGY38:KGY41 KQU38:KQU41 LAQ38:LAQ41 LKM38:LKM41 LUI38:LUI41 MEE38:MEE41 MOA38:MOA41 MXW38:MXW41 NHS38:NHS41 NRO38:NRO41 OBK38:OBK41 OLG38:OLG41 OVC38:OVC41 PEY38:PEY41 POU38:POU41 PYQ38:PYQ41 QIM38:QIM41 QSI38:QSI41 RCE38:RCE41 RMA38:RMA41 RVW38:RVW41 SFS38:SFS41 SPO38:SPO41 SZK38:SZK41 TJG38:TJG41 TTC38:TTC41 UCY38:UCY41 UMU38:UMU41 UWQ38:UWQ41 VGM38:VGM41 VQI38:VQI41 WAE38:WAE41 WKA38:WKA41 WTW38:WTW41 H65579:H65582 HK65579:HK65582 RG65579:RG65582 ABC65579:ABC65582 AKY65579:AKY65582 AUU65579:AUU65582 BEQ65579:BEQ65582 BOM65579:BOM65582 BYI65579:BYI65582 CIE65579:CIE65582 CSA65579:CSA65582 DBW65579:DBW65582 DLS65579:DLS65582 DVO65579:DVO65582 EFK65579:EFK65582 EPG65579:EPG65582 EZC65579:EZC65582 FIY65579:FIY65582 FSU65579:FSU65582 GCQ65579:GCQ65582 GMM65579:GMM65582 GWI65579:GWI65582 HGE65579:HGE65582 HQA65579:HQA65582 HZW65579:HZW65582 IJS65579:IJS65582 ITO65579:ITO65582 JDK65579:JDK65582 JNG65579:JNG65582 JXC65579:JXC65582 KGY65579:KGY65582 KQU65579:KQU65582 LAQ65579:LAQ65582 LKM65579:LKM65582 LUI65579:LUI65582 MEE65579:MEE65582 MOA65579:MOA65582 MXW65579:MXW65582 NHS65579:NHS65582 NRO65579:NRO65582 OBK65579:OBK65582 OLG65579:OLG65582 OVC65579:OVC65582 PEY65579:PEY65582 POU65579:POU65582 PYQ65579:PYQ65582 QIM65579:QIM65582 QSI65579:QSI65582 RCE65579:RCE65582 RMA65579:RMA65582 RVW65579:RVW65582 SFS65579:SFS65582 SPO65579:SPO65582 SZK65579:SZK65582 TJG65579:TJG65582 TTC65579:TTC65582 UCY65579:UCY65582 UMU65579:UMU65582 UWQ65579:UWQ65582 VGM65579:VGM65582 VQI65579:VQI65582 WAE65579:WAE65582 WKA65579:WKA65582 WTW65579:WTW65582 H131115:H131118 HK131115:HK131118 RG131115:RG131118 ABC131115:ABC131118 AKY131115:AKY131118 AUU131115:AUU131118 BEQ131115:BEQ131118 BOM131115:BOM131118 BYI131115:BYI131118 CIE131115:CIE131118 CSA131115:CSA131118 DBW131115:DBW131118 DLS131115:DLS131118 DVO131115:DVO131118 EFK131115:EFK131118 EPG131115:EPG131118 EZC131115:EZC131118 FIY131115:FIY131118 FSU131115:FSU131118 GCQ131115:GCQ131118 GMM131115:GMM131118 GWI131115:GWI131118 HGE131115:HGE131118 HQA131115:HQA131118 HZW131115:HZW131118 IJS131115:IJS131118 ITO131115:ITO131118 JDK131115:JDK131118 JNG131115:JNG131118 JXC131115:JXC131118 KGY131115:KGY131118 KQU131115:KQU131118 LAQ131115:LAQ131118 LKM131115:LKM131118 LUI131115:LUI131118 MEE131115:MEE131118 MOA131115:MOA131118 MXW131115:MXW131118 NHS131115:NHS131118 NRO131115:NRO131118 OBK131115:OBK131118 OLG131115:OLG131118 OVC131115:OVC131118 PEY131115:PEY131118 POU131115:POU131118 PYQ131115:PYQ131118 QIM131115:QIM131118 QSI131115:QSI131118 RCE131115:RCE131118 RMA131115:RMA131118 RVW131115:RVW131118 SFS131115:SFS131118 SPO131115:SPO131118 SZK131115:SZK131118 TJG131115:TJG131118 TTC131115:TTC131118 UCY131115:UCY131118 UMU131115:UMU131118 UWQ131115:UWQ131118 VGM131115:VGM131118 VQI131115:VQI131118 WAE131115:WAE131118 WKA131115:WKA131118 WTW131115:WTW131118 H196651:H196654 HK196651:HK196654 RG196651:RG196654 ABC196651:ABC196654 AKY196651:AKY196654 AUU196651:AUU196654 BEQ196651:BEQ196654 BOM196651:BOM196654 BYI196651:BYI196654 CIE196651:CIE196654 CSA196651:CSA196654 DBW196651:DBW196654 DLS196651:DLS196654 DVO196651:DVO196654 EFK196651:EFK196654 EPG196651:EPG196654 EZC196651:EZC196654 FIY196651:FIY196654 FSU196651:FSU196654 GCQ196651:GCQ196654 GMM196651:GMM196654 GWI196651:GWI196654 HGE196651:HGE196654 HQA196651:HQA196654 HZW196651:HZW196654 IJS196651:IJS196654 ITO196651:ITO196654 JDK196651:JDK196654 JNG196651:JNG196654 JXC196651:JXC196654 KGY196651:KGY196654 KQU196651:KQU196654 LAQ196651:LAQ196654 LKM196651:LKM196654 LUI196651:LUI196654 MEE196651:MEE196654 MOA196651:MOA196654 MXW196651:MXW196654 NHS196651:NHS196654 NRO196651:NRO196654 OBK196651:OBK196654 OLG196651:OLG196654 OVC196651:OVC196654 PEY196651:PEY196654 POU196651:POU196654 PYQ196651:PYQ196654 QIM196651:QIM196654 QSI196651:QSI196654 RCE196651:RCE196654 RMA196651:RMA196654 RVW196651:RVW196654 SFS196651:SFS196654 SPO196651:SPO196654 SZK196651:SZK196654 TJG196651:TJG196654 TTC196651:TTC196654 UCY196651:UCY196654 UMU196651:UMU196654 UWQ196651:UWQ196654 VGM196651:VGM196654 VQI196651:VQI196654 WAE196651:WAE196654 WKA196651:WKA196654 WTW196651:WTW196654 H262187:H262190 HK262187:HK262190 RG262187:RG262190 ABC262187:ABC262190 AKY262187:AKY262190 AUU262187:AUU262190 BEQ262187:BEQ262190 BOM262187:BOM262190 BYI262187:BYI262190 CIE262187:CIE262190 CSA262187:CSA262190 DBW262187:DBW262190 DLS262187:DLS262190 DVO262187:DVO262190 EFK262187:EFK262190 EPG262187:EPG262190 EZC262187:EZC262190 FIY262187:FIY262190 FSU262187:FSU262190 GCQ262187:GCQ262190 GMM262187:GMM262190 GWI262187:GWI262190 HGE262187:HGE262190 HQA262187:HQA262190 HZW262187:HZW262190 IJS262187:IJS262190 ITO262187:ITO262190 JDK262187:JDK262190 JNG262187:JNG262190 JXC262187:JXC262190 KGY262187:KGY262190 KQU262187:KQU262190 LAQ262187:LAQ262190 LKM262187:LKM262190 LUI262187:LUI262190 MEE262187:MEE262190 MOA262187:MOA262190 MXW262187:MXW262190 NHS262187:NHS262190 NRO262187:NRO262190 OBK262187:OBK262190 OLG262187:OLG262190 OVC262187:OVC262190 PEY262187:PEY262190 POU262187:POU262190 PYQ262187:PYQ262190 QIM262187:QIM262190 QSI262187:QSI262190 RCE262187:RCE262190 RMA262187:RMA262190 RVW262187:RVW262190 SFS262187:SFS262190 SPO262187:SPO262190 SZK262187:SZK262190 TJG262187:TJG262190 TTC262187:TTC262190 UCY262187:UCY262190 UMU262187:UMU262190 UWQ262187:UWQ262190 VGM262187:VGM262190 VQI262187:VQI262190 WAE262187:WAE262190 WKA262187:WKA262190 WTW262187:WTW262190 H327723:H327726 HK327723:HK327726 RG327723:RG327726 ABC327723:ABC327726 AKY327723:AKY327726 AUU327723:AUU327726 BEQ327723:BEQ327726 BOM327723:BOM327726 BYI327723:BYI327726 CIE327723:CIE327726 CSA327723:CSA327726 DBW327723:DBW327726 DLS327723:DLS327726 DVO327723:DVO327726 EFK327723:EFK327726 EPG327723:EPG327726 EZC327723:EZC327726 FIY327723:FIY327726 FSU327723:FSU327726 GCQ327723:GCQ327726 GMM327723:GMM327726 GWI327723:GWI327726 HGE327723:HGE327726 HQA327723:HQA327726 HZW327723:HZW327726 IJS327723:IJS327726 ITO327723:ITO327726 JDK327723:JDK327726 JNG327723:JNG327726 JXC327723:JXC327726 KGY327723:KGY327726 KQU327723:KQU327726 LAQ327723:LAQ327726 LKM327723:LKM327726 LUI327723:LUI327726 MEE327723:MEE327726 MOA327723:MOA327726 MXW327723:MXW327726 NHS327723:NHS327726 NRO327723:NRO327726 OBK327723:OBK327726 OLG327723:OLG327726 OVC327723:OVC327726 PEY327723:PEY327726 POU327723:POU327726 PYQ327723:PYQ327726 QIM327723:QIM327726 QSI327723:QSI327726 RCE327723:RCE327726 RMA327723:RMA327726 RVW327723:RVW327726 SFS327723:SFS327726 SPO327723:SPO327726 SZK327723:SZK327726 TJG327723:TJG327726 TTC327723:TTC327726 UCY327723:UCY327726 UMU327723:UMU327726 UWQ327723:UWQ327726 VGM327723:VGM327726 VQI327723:VQI327726 WAE327723:WAE327726 WKA327723:WKA327726 WTW327723:WTW327726 H393259:H393262 HK393259:HK393262 RG393259:RG393262 ABC393259:ABC393262 AKY393259:AKY393262 AUU393259:AUU393262 BEQ393259:BEQ393262 BOM393259:BOM393262 BYI393259:BYI393262 CIE393259:CIE393262 CSA393259:CSA393262 DBW393259:DBW393262 DLS393259:DLS393262 DVO393259:DVO393262 EFK393259:EFK393262 EPG393259:EPG393262 EZC393259:EZC393262 FIY393259:FIY393262 FSU393259:FSU393262 GCQ393259:GCQ393262 GMM393259:GMM393262 GWI393259:GWI393262 HGE393259:HGE393262 HQA393259:HQA393262 HZW393259:HZW393262 IJS393259:IJS393262 ITO393259:ITO393262 JDK393259:JDK393262 JNG393259:JNG393262 JXC393259:JXC393262 KGY393259:KGY393262 KQU393259:KQU393262 LAQ393259:LAQ393262 LKM393259:LKM393262 LUI393259:LUI393262 MEE393259:MEE393262 MOA393259:MOA393262 MXW393259:MXW393262 NHS393259:NHS393262 NRO393259:NRO393262 OBK393259:OBK393262 OLG393259:OLG393262 OVC393259:OVC393262 PEY393259:PEY393262 POU393259:POU393262 PYQ393259:PYQ393262 QIM393259:QIM393262 QSI393259:QSI393262 RCE393259:RCE393262 RMA393259:RMA393262 RVW393259:RVW393262 SFS393259:SFS393262 SPO393259:SPO393262 SZK393259:SZK393262 TJG393259:TJG393262 TTC393259:TTC393262 UCY393259:UCY393262 UMU393259:UMU393262 UWQ393259:UWQ393262 VGM393259:VGM393262 VQI393259:VQI393262 WAE393259:WAE393262 WKA393259:WKA393262 WTW393259:WTW393262 H458795:H458798 HK458795:HK458798 RG458795:RG458798 ABC458795:ABC458798 AKY458795:AKY458798 AUU458795:AUU458798 BEQ458795:BEQ458798 BOM458795:BOM458798 BYI458795:BYI458798 CIE458795:CIE458798 CSA458795:CSA458798 DBW458795:DBW458798 DLS458795:DLS458798 DVO458795:DVO458798 EFK458795:EFK458798 EPG458795:EPG458798 EZC458795:EZC458798 FIY458795:FIY458798 FSU458795:FSU458798 GCQ458795:GCQ458798 GMM458795:GMM458798 GWI458795:GWI458798 HGE458795:HGE458798 HQA458795:HQA458798 HZW458795:HZW458798 IJS458795:IJS458798 ITO458795:ITO458798 JDK458795:JDK458798 JNG458795:JNG458798 JXC458795:JXC458798 KGY458795:KGY458798 KQU458795:KQU458798 LAQ458795:LAQ458798 LKM458795:LKM458798 LUI458795:LUI458798 MEE458795:MEE458798 MOA458795:MOA458798 MXW458795:MXW458798 NHS458795:NHS458798 NRO458795:NRO458798 OBK458795:OBK458798 OLG458795:OLG458798 OVC458795:OVC458798 PEY458795:PEY458798 POU458795:POU458798 PYQ458795:PYQ458798 QIM458795:QIM458798 QSI458795:QSI458798 RCE458795:RCE458798 RMA458795:RMA458798 RVW458795:RVW458798 SFS458795:SFS458798 SPO458795:SPO458798 SZK458795:SZK458798 TJG458795:TJG458798 TTC458795:TTC458798 UCY458795:UCY458798 UMU458795:UMU458798 UWQ458795:UWQ458798 VGM458795:VGM458798 VQI458795:VQI458798 WAE458795:WAE458798 WKA458795:WKA458798 WTW458795:WTW458798 H524331:H524334 HK524331:HK524334 RG524331:RG524334 ABC524331:ABC524334 AKY524331:AKY524334 AUU524331:AUU524334 BEQ524331:BEQ524334 BOM524331:BOM524334 BYI524331:BYI524334 CIE524331:CIE524334 CSA524331:CSA524334 DBW524331:DBW524334 DLS524331:DLS524334 DVO524331:DVO524334 EFK524331:EFK524334 EPG524331:EPG524334 EZC524331:EZC524334 FIY524331:FIY524334 FSU524331:FSU524334 GCQ524331:GCQ524334 GMM524331:GMM524334 GWI524331:GWI524334 HGE524331:HGE524334 HQA524331:HQA524334 HZW524331:HZW524334 IJS524331:IJS524334 ITO524331:ITO524334 JDK524331:JDK524334 JNG524331:JNG524334 JXC524331:JXC524334 KGY524331:KGY524334 KQU524331:KQU524334 LAQ524331:LAQ524334 LKM524331:LKM524334 LUI524331:LUI524334 MEE524331:MEE524334 MOA524331:MOA524334 MXW524331:MXW524334 NHS524331:NHS524334 NRO524331:NRO524334 OBK524331:OBK524334 OLG524331:OLG524334 OVC524331:OVC524334 PEY524331:PEY524334 POU524331:POU524334 PYQ524331:PYQ524334 QIM524331:QIM524334 QSI524331:QSI524334 RCE524331:RCE524334 RMA524331:RMA524334 RVW524331:RVW524334 SFS524331:SFS524334 SPO524331:SPO524334 SZK524331:SZK524334 TJG524331:TJG524334 TTC524331:TTC524334 UCY524331:UCY524334 UMU524331:UMU524334 UWQ524331:UWQ524334 VGM524331:VGM524334 VQI524331:VQI524334 WAE524331:WAE524334 WKA524331:WKA524334 WTW524331:WTW524334 H589867:H589870 HK589867:HK589870 RG589867:RG589870 ABC589867:ABC589870 AKY589867:AKY589870 AUU589867:AUU589870 BEQ589867:BEQ589870 BOM589867:BOM589870 BYI589867:BYI589870 CIE589867:CIE589870 CSA589867:CSA589870 DBW589867:DBW589870 DLS589867:DLS589870 DVO589867:DVO589870 EFK589867:EFK589870 EPG589867:EPG589870 EZC589867:EZC589870 FIY589867:FIY589870 FSU589867:FSU589870 GCQ589867:GCQ589870 GMM589867:GMM589870 GWI589867:GWI589870 HGE589867:HGE589870 HQA589867:HQA589870 HZW589867:HZW589870 IJS589867:IJS589870 ITO589867:ITO589870 JDK589867:JDK589870 JNG589867:JNG589870 JXC589867:JXC589870 KGY589867:KGY589870 KQU589867:KQU589870 LAQ589867:LAQ589870 LKM589867:LKM589870 LUI589867:LUI589870 MEE589867:MEE589870 MOA589867:MOA589870 MXW589867:MXW589870 NHS589867:NHS589870 NRO589867:NRO589870 OBK589867:OBK589870 OLG589867:OLG589870 OVC589867:OVC589870 PEY589867:PEY589870 POU589867:POU589870 PYQ589867:PYQ589870 QIM589867:QIM589870 QSI589867:QSI589870 RCE589867:RCE589870 RMA589867:RMA589870 RVW589867:RVW589870 SFS589867:SFS589870 SPO589867:SPO589870 SZK589867:SZK589870 TJG589867:TJG589870 TTC589867:TTC589870 UCY589867:UCY589870 UMU589867:UMU589870 UWQ589867:UWQ589870 VGM589867:VGM589870 VQI589867:VQI589870 WAE589867:WAE589870 WKA589867:WKA589870 WTW589867:WTW589870 H655403:H655406 HK655403:HK655406 RG655403:RG655406 ABC655403:ABC655406 AKY655403:AKY655406 AUU655403:AUU655406 BEQ655403:BEQ655406 BOM655403:BOM655406 BYI655403:BYI655406 CIE655403:CIE655406 CSA655403:CSA655406 DBW655403:DBW655406 DLS655403:DLS655406 DVO655403:DVO655406 EFK655403:EFK655406 EPG655403:EPG655406 EZC655403:EZC655406 FIY655403:FIY655406 FSU655403:FSU655406 GCQ655403:GCQ655406 GMM655403:GMM655406 GWI655403:GWI655406 HGE655403:HGE655406 HQA655403:HQA655406 HZW655403:HZW655406 IJS655403:IJS655406 ITO655403:ITO655406 JDK655403:JDK655406 JNG655403:JNG655406 JXC655403:JXC655406 KGY655403:KGY655406 KQU655403:KQU655406 LAQ655403:LAQ655406 LKM655403:LKM655406 LUI655403:LUI655406 MEE655403:MEE655406 MOA655403:MOA655406 MXW655403:MXW655406 NHS655403:NHS655406 NRO655403:NRO655406 OBK655403:OBK655406 OLG655403:OLG655406 OVC655403:OVC655406 PEY655403:PEY655406 POU655403:POU655406 PYQ655403:PYQ655406 QIM655403:QIM655406 QSI655403:QSI655406 RCE655403:RCE655406 RMA655403:RMA655406 RVW655403:RVW655406 SFS655403:SFS655406 SPO655403:SPO655406 SZK655403:SZK655406 TJG655403:TJG655406 TTC655403:TTC655406 UCY655403:UCY655406 UMU655403:UMU655406 UWQ655403:UWQ655406 VGM655403:VGM655406 VQI655403:VQI655406 WAE655403:WAE655406 WKA655403:WKA655406 WTW655403:WTW655406 H720939:H720942 HK720939:HK720942 RG720939:RG720942 ABC720939:ABC720942 AKY720939:AKY720942 AUU720939:AUU720942 BEQ720939:BEQ720942 BOM720939:BOM720942 BYI720939:BYI720942 CIE720939:CIE720942 CSA720939:CSA720942 DBW720939:DBW720942 DLS720939:DLS720942 DVO720939:DVO720942 EFK720939:EFK720942 EPG720939:EPG720942 EZC720939:EZC720942 FIY720939:FIY720942 FSU720939:FSU720942 GCQ720939:GCQ720942 GMM720939:GMM720942 GWI720939:GWI720942 HGE720939:HGE720942 HQA720939:HQA720942 HZW720939:HZW720942 IJS720939:IJS720942 ITO720939:ITO720942 JDK720939:JDK720942 JNG720939:JNG720942 JXC720939:JXC720942 KGY720939:KGY720942 KQU720939:KQU720942 LAQ720939:LAQ720942 LKM720939:LKM720942 LUI720939:LUI720942 MEE720939:MEE720942 MOA720939:MOA720942 MXW720939:MXW720942 NHS720939:NHS720942 NRO720939:NRO720942 OBK720939:OBK720942 OLG720939:OLG720942 OVC720939:OVC720942 PEY720939:PEY720942 POU720939:POU720942 PYQ720939:PYQ720942 QIM720939:QIM720942 QSI720939:QSI720942 RCE720939:RCE720942 RMA720939:RMA720942 RVW720939:RVW720942 SFS720939:SFS720942 SPO720939:SPO720942 SZK720939:SZK720942 TJG720939:TJG720942 TTC720939:TTC720942 UCY720939:UCY720942 UMU720939:UMU720942 UWQ720939:UWQ720942 VGM720939:VGM720942 VQI720939:VQI720942 WAE720939:WAE720942 WKA720939:WKA720942 WTW720939:WTW720942 H786475:H786478 HK786475:HK786478 RG786475:RG786478 ABC786475:ABC786478 AKY786475:AKY786478 AUU786475:AUU786478 BEQ786475:BEQ786478 BOM786475:BOM786478 BYI786475:BYI786478 CIE786475:CIE786478 CSA786475:CSA786478 DBW786475:DBW786478 DLS786475:DLS786478 DVO786475:DVO786478 EFK786475:EFK786478 EPG786475:EPG786478 EZC786475:EZC786478 FIY786475:FIY786478 FSU786475:FSU786478 GCQ786475:GCQ786478 GMM786475:GMM786478 GWI786475:GWI786478 HGE786475:HGE786478 HQA786475:HQA786478 HZW786475:HZW786478 IJS786475:IJS786478 ITO786475:ITO786478 JDK786475:JDK786478 JNG786475:JNG786478 JXC786475:JXC786478 KGY786475:KGY786478 KQU786475:KQU786478 LAQ786475:LAQ786478 LKM786475:LKM786478 LUI786475:LUI786478 MEE786475:MEE786478 MOA786475:MOA786478 MXW786475:MXW786478 NHS786475:NHS786478 NRO786475:NRO786478 OBK786475:OBK786478 OLG786475:OLG786478 OVC786475:OVC786478 PEY786475:PEY786478 POU786475:POU786478 PYQ786475:PYQ786478 QIM786475:QIM786478 QSI786475:QSI786478 RCE786475:RCE786478 RMA786475:RMA786478 RVW786475:RVW786478 SFS786475:SFS786478 SPO786475:SPO786478 SZK786475:SZK786478 TJG786475:TJG786478 TTC786475:TTC786478 UCY786475:UCY786478 UMU786475:UMU786478 UWQ786475:UWQ786478 VGM786475:VGM786478 VQI786475:VQI786478 WAE786475:WAE786478 WKA786475:WKA786478 WTW786475:WTW786478 H852011:H852014 HK852011:HK852014 RG852011:RG852014 ABC852011:ABC852014 AKY852011:AKY852014 AUU852011:AUU852014 BEQ852011:BEQ852014 BOM852011:BOM852014 BYI852011:BYI852014 CIE852011:CIE852014 CSA852011:CSA852014 DBW852011:DBW852014 DLS852011:DLS852014 DVO852011:DVO852014 EFK852011:EFK852014 EPG852011:EPG852014 EZC852011:EZC852014 FIY852011:FIY852014 FSU852011:FSU852014 GCQ852011:GCQ852014 GMM852011:GMM852014 GWI852011:GWI852014 HGE852011:HGE852014 HQA852011:HQA852014 HZW852011:HZW852014 IJS852011:IJS852014 ITO852011:ITO852014 JDK852011:JDK852014 JNG852011:JNG852014 JXC852011:JXC852014 KGY852011:KGY852014 KQU852011:KQU852014 LAQ852011:LAQ852014 LKM852011:LKM852014 LUI852011:LUI852014 MEE852011:MEE852014 MOA852011:MOA852014 MXW852011:MXW852014 NHS852011:NHS852014 NRO852011:NRO852014 OBK852011:OBK852014 OLG852011:OLG852014 OVC852011:OVC852014 PEY852011:PEY852014 POU852011:POU852014 PYQ852011:PYQ852014 QIM852011:QIM852014 QSI852011:QSI852014 RCE852011:RCE852014 RMA852011:RMA852014 RVW852011:RVW852014 SFS852011:SFS852014 SPO852011:SPO852014 SZK852011:SZK852014 TJG852011:TJG852014 TTC852011:TTC852014 UCY852011:UCY852014 UMU852011:UMU852014 UWQ852011:UWQ852014 VGM852011:VGM852014 VQI852011:VQI852014 WAE852011:WAE852014 WKA852011:WKA852014 WTW852011:WTW852014 H917547:H917550 HK917547:HK917550 RG917547:RG917550 ABC917547:ABC917550 AKY917547:AKY917550 AUU917547:AUU917550 BEQ917547:BEQ917550 BOM917547:BOM917550 BYI917547:BYI917550 CIE917547:CIE917550 CSA917547:CSA917550 DBW917547:DBW917550 DLS917547:DLS917550 DVO917547:DVO917550 EFK917547:EFK917550 EPG917547:EPG917550 EZC917547:EZC917550 FIY917547:FIY917550 FSU917547:FSU917550 GCQ917547:GCQ917550 GMM917547:GMM917550 GWI917547:GWI917550 HGE917547:HGE917550 HQA917547:HQA917550 HZW917547:HZW917550 IJS917547:IJS917550 ITO917547:ITO917550 JDK917547:JDK917550 JNG917547:JNG917550 JXC917547:JXC917550 KGY917547:KGY917550 KQU917547:KQU917550 LAQ917547:LAQ917550 LKM917547:LKM917550 LUI917547:LUI917550 MEE917547:MEE917550 MOA917547:MOA917550 MXW917547:MXW917550 NHS917547:NHS917550 NRO917547:NRO917550 OBK917547:OBK917550 OLG917547:OLG917550 OVC917547:OVC917550 PEY917547:PEY917550 POU917547:POU917550 PYQ917547:PYQ917550 QIM917547:QIM917550 QSI917547:QSI917550 RCE917547:RCE917550 RMA917547:RMA917550 RVW917547:RVW917550 SFS917547:SFS917550 SPO917547:SPO917550 SZK917547:SZK917550 TJG917547:TJG917550 TTC917547:TTC917550 UCY917547:UCY917550 UMU917547:UMU917550 UWQ917547:UWQ917550 VGM917547:VGM917550 VQI917547:VQI917550 WAE917547:WAE917550 WKA917547:WKA917550 WTW917547:WTW917550 H983083:H983086 HK983083:HK983086 RG983083:RG983086 ABC983083:ABC983086 AKY983083:AKY983086 AUU983083:AUU983086 BEQ983083:BEQ983086 BOM983083:BOM983086 BYI983083:BYI983086 CIE983083:CIE983086 CSA983083:CSA983086 DBW983083:DBW983086 DLS983083:DLS983086 DVO983083:DVO983086 EFK983083:EFK983086 EPG983083:EPG983086 EZC983083:EZC983086 FIY983083:FIY983086 FSU983083:FSU983086 GCQ983083:GCQ983086 GMM983083:GMM983086 GWI983083:GWI983086 HGE983083:HGE983086 HQA983083:HQA983086 HZW983083:HZW983086 IJS983083:IJS983086 ITO983083:ITO983086 JDK983083:JDK983086 JNG983083:JNG983086 JXC983083:JXC983086 KGY983083:KGY983086 KQU983083:KQU983086 LAQ983083:LAQ983086 LKM983083:LKM983086 LUI983083:LUI983086 MEE983083:MEE983086 MOA983083:MOA983086 MXW983083:MXW983086 NHS983083:NHS983086 NRO983083:NRO983086 OBK983083:OBK983086 OLG983083:OLG983086 OVC983083:OVC983086 PEY983083:PEY983086 POU983083:POU983086 PYQ983083:PYQ983086 QIM983083:QIM983086 QSI983083:QSI983086 RCE983083:RCE983086 RMA983083:RMA983086 RVW983083:RVW983086 SFS983083:SFS983086 SPO983083:SPO983086 SZK983083:SZK983086 TJG983083:TJG983086 TTC983083:TTC983086 UCY983083:UCY983086 UMU983083:UMU983086 UWQ983083:UWQ983086 VGM983083:VGM983086 VQI983083:VQI983086 WAE983083:WAE983086 WKA983083:WKA983086 WTW983083:WTW983086 H18:H21 HH43:HH46 RD43:RD46 AAZ43:AAZ46 AKV43:AKV46 AUR43:AUR46 BEN43:BEN46 BOJ43:BOJ46 BYF43:BYF46 CIB43:CIB46 CRX43:CRX46 DBT43:DBT46 DLP43:DLP46 DVL43:DVL46 EFH43:EFH46 EPD43:EPD46 EYZ43:EYZ46 FIV43:FIV46 FSR43:FSR46 GCN43:GCN46 GMJ43:GMJ46 GWF43:GWF46 HGB43:HGB46 HPX43:HPX46 HZT43:HZT46 IJP43:IJP46 ITL43:ITL46 JDH43:JDH46 JND43:JND46 JWZ43:JWZ46 KGV43:KGV46 KQR43:KQR46 LAN43:LAN46 LKJ43:LKJ46 LUF43:LUF46 MEB43:MEB46 MNX43:MNX46 MXT43:MXT46 NHP43:NHP46 NRL43:NRL46 OBH43:OBH46 OLD43:OLD46 OUZ43:OUZ46 PEV43:PEV46 POR43:POR46 PYN43:PYN46 QIJ43:QIJ46 QSF43:QSF46 RCB43:RCB46 RLX43:RLX46 RVT43:RVT46 SFP43:SFP46 SPL43:SPL46 SZH43:SZH46 TJD43:TJD46 TSZ43:TSZ46 UCV43:UCV46 UMR43:UMR46 UWN43:UWN46 VGJ43:VGJ46 VQF43:VQF46 WAB43:WAB46 WJX43:WJX46 WTT43:WTT46 E65584:E65587 HH65584:HH65587 RD65584:RD65587 AAZ65584:AAZ65587 AKV65584:AKV65587 AUR65584:AUR65587 BEN65584:BEN65587 BOJ65584:BOJ65587 BYF65584:BYF65587 CIB65584:CIB65587 CRX65584:CRX65587 DBT65584:DBT65587 DLP65584:DLP65587 DVL65584:DVL65587 EFH65584:EFH65587 EPD65584:EPD65587 EYZ65584:EYZ65587 FIV65584:FIV65587 FSR65584:FSR65587 GCN65584:GCN65587 GMJ65584:GMJ65587 GWF65584:GWF65587 HGB65584:HGB65587 HPX65584:HPX65587 HZT65584:HZT65587 IJP65584:IJP65587 ITL65584:ITL65587 JDH65584:JDH65587 JND65584:JND65587 JWZ65584:JWZ65587 KGV65584:KGV65587 KQR65584:KQR65587 LAN65584:LAN65587 LKJ65584:LKJ65587 LUF65584:LUF65587 MEB65584:MEB65587 MNX65584:MNX65587 MXT65584:MXT65587 NHP65584:NHP65587 NRL65584:NRL65587 OBH65584:OBH65587 OLD65584:OLD65587 OUZ65584:OUZ65587 PEV65584:PEV65587 POR65584:POR65587 PYN65584:PYN65587 QIJ65584:QIJ65587 QSF65584:QSF65587 RCB65584:RCB65587 RLX65584:RLX65587 RVT65584:RVT65587 SFP65584:SFP65587 SPL65584:SPL65587 SZH65584:SZH65587 TJD65584:TJD65587 TSZ65584:TSZ65587 UCV65584:UCV65587 UMR65584:UMR65587 UWN65584:UWN65587 VGJ65584:VGJ65587 VQF65584:VQF65587 WAB65584:WAB65587 WJX65584:WJX65587 WTT65584:WTT65587 E131120:E131123 HH131120:HH131123 RD131120:RD131123 AAZ131120:AAZ131123 AKV131120:AKV131123 AUR131120:AUR131123 BEN131120:BEN131123 BOJ131120:BOJ131123 BYF131120:BYF131123 CIB131120:CIB131123 CRX131120:CRX131123 DBT131120:DBT131123 DLP131120:DLP131123 DVL131120:DVL131123 EFH131120:EFH131123 EPD131120:EPD131123 EYZ131120:EYZ131123 FIV131120:FIV131123 FSR131120:FSR131123 GCN131120:GCN131123 GMJ131120:GMJ131123 GWF131120:GWF131123 HGB131120:HGB131123 HPX131120:HPX131123 HZT131120:HZT131123 IJP131120:IJP131123 ITL131120:ITL131123 JDH131120:JDH131123 JND131120:JND131123 JWZ131120:JWZ131123 KGV131120:KGV131123 KQR131120:KQR131123 LAN131120:LAN131123 LKJ131120:LKJ131123 LUF131120:LUF131123 MEB131120:MEB131123 MNX131120:MNX131123 MXT131120:MXT131123 NHP131120:NHP131123 NRL131120:NRL131123 OBH131120:OBH131123 OLD131120:OLD131123 OUZ131120:OUZ131123 PEV131120:PEV131123 POR131120:POR131123 PYN131120:PYN131123 QIJ131120:QIJ131123 QSF131120:QSF131123 RCB131120:RCB131123 RLX131120:RLX131123 RVT131120:RVT131123 SFP131120:SFP131123 SPL131120:SPL131123 SZH131120:SZH131123 TJD131120:TJD131123 TSZ131120:TSZ131123 UCV131120:UCV131123 UMR131120:UMR131123 UWN131120:UWN131123 VGJ131120:VGJ131123 VQF131120:VQF131123 WAB131120:WAB131123 WJX131120:WJX131123 WTT131120:WTT131123 E196656:E196659 HH196656:HH196659 RD196656:RD196659 AAZ196656:AAZ196659 AKV196656:AKV196659 AUR196656:AUR196659 BEN196656:BEN196659 BOJ196656:BOJ196659 BYF196656:BYF196659 CIB196656:CIB196659 CRX196656:CRX196659 DBT196656:DBT196659 DLP196656:DLP196659 DVL196656:DVL196659 EFH196656:EFH196659 EPD196656:EPD196659 EYZ196656:EYZ196659 FIV196656:FIV196659 FSR196656:FSR196659 GCN196656:GCN196659 GMJ196656:GMJ196659 GWF196656:GWF196659 HGB196656:HGB196659 HPX196656:HPX196659 HZT196656:HZT196659 IJP196656:IJP196659 ITL196656:ITL196659 JDH196656:JDH196659 JND196656:JND196659 JWZ196656:JWZ196659 KGV196656:KGV196659 KQR196656:KQR196659 LAN196656:LAN196659 LKJ196656:LKJ196659 LUF196656:LUF196659 MEB196656:MEB196659 MNX196656:MNX196659 MXT196656:MXT196659 NHP196656:NHP196659 NRL196656:NRL196659 OBH196656:OBH196659 OLD196656:OLD196659 OUZ196656:OUZ196659 PEV196656:PEV196659 POR196656:POR196659 PYN196656:PYN196659 QIJ196656:QIJ196659 QSF196656:QSF196659 RCB196656:RCB196659 RLX196656:RLX196659 RVT196656:RVT196659 SFP196656:SFP196659 SPL196656:SPL196659 SZH196656:SZH196659 TJD196656:TJD196659 TSZ196656:TSZ196659 UCV196656:UCV196659 UMR196656:UMR196659 UWN196656:UWN196659 VGJ196656:VGJ196659 VQF196656:VQF196659 WAB196656:WAB196659 WJX196656:WJX196659 WTT196656:WTT196659 E262192:E262195 HH262192:HH262195 RD262192:RD262195 AAZ262192:AAZ262195 AKV262192:AKV262195 AUR262192:AUR262195 BEN262192:BEN262195 BOJ262192:BOJ262195 BYF262192:BYF262195 CIB262192:CIB262195 CRX262192:CRX262195 DBT262192:DBT262195 DLP262192:DLP262195 DVL262192:DVL262195 EFH262192:EFH262195 EPD262192:EPD262195 EYZ262192:EYZ262195 FIV262192:FIV262195 FSR262192:FSR262195 GCN262192:GCN262195 GMJ262192:GMJ262195 GWF262192:GWF262195 HGB262192:HGB262195 HPX262192:HPX262195 HZT262192:HZT262195 IJP262192:IJP262195 ITL262192:ITL262195 JDH262192:JDH262195 JND262192:JND262195 JWZ262192:JWZ262195 KGV262192:KGV262195 KQR262192:KQR262195 LAN262192:LAN262195 LKJ262192:LKJ262195 LUF262192:LUF262195 MEB262192:MEB262195 MNX262192:MNX262195 MXT262192:MXT262195 NHP262192:NHP262195 NRL262192:NRL262195 OBH262192:OBH262195 OLD262192:OLD262195 OUZ262192:OUZ262195 PEV262192:PEV262195 POR262192:POR262195 PYN262192:PYN262195 QIJ262192:QIJ262195 QSF262192:QSF262195 RCB262192:RCB262195 RLX262192:RLX262195 RVT262192:RVT262195 SFP262192:SFP262195 SPL262192:SPL262195 SZH262192:SZH262195 TJD262192:TJD262195 TSZ262192:TSZ262195 UCV262192:UCV262195 UMR262192:UMR262195 UWN262192:UWN262195 VGJ262192:VGJ262195 VQF262192:VQF262195 WAB262192:WAB262195 WJX262192:WJX262195 WTT262192:WTT262195 E327728:E327731 HH327728:HH327731 RD327728:RD327731 AAZ327728:AAZ327731 AKV327728:AKV327731 AUR327728:AUR327731 BEN327728:BEN327731 BOJ327728:BOJ327731 BYF327728:BYF327731 CIB327728:CIB327731 CRX327728:CRX327731 DBT327728:DBT327731 DLP327728:DLP327731 DVL327728:DVL327731 EFH327728:EFH327731 EPD327728:EPD327731 EYZ327728:EYZ327731 FIV327728:FIV327731 FSR327728:FSR327731 GCN327728:GCN327731 GMJ327728:GMJ327731 GWF327728:GWF327731 HGB327728:HGB327731 HPX327728:HPX327731 HZT327728:HZT327731 IJP327728:IJP327731 ITL327728:ITL327731 JDH327728:JDH327731 JND327728:JND327731 JWZ327728:JWZ327731 KGV327728:KGV327731 KQR327728:KQR327731 LAN327728:LAN327731 LKJ327728:LKJ327731 LUF327728:LUF327731 MEB327728:MEB327731 MNX327728:MNX327731 MXT327728:MXT327731 NHP327728:NHP327731 NRL327728:NRL327731 OBH327728:OBH327731 OLD327728:OLD327731 OUZ327728:OUZ327731 PEV327728:PEV327731 POR327728:POR327731 PYN327728:PYN327731 QIJ327728:QIJ327731 QSF327728:QSF327731 RCB327728:RCB327731 RLX327728:RLX327731 RVT327728:RVT327731 SFP327728:SFP327731 SPL327728:SPL327731 SZH327728:SZH327731 TJD327728:TJD327731 TSZ327728:TSZ327731 UCV327728:UCV327731 UMR327728:UMR327731 UWN327728:UWN327731 VGJ327728:VGJ327731 VQF327728:VQF327731 WAB327728:WAB327731 WJX327728:WJX327731 WTT327728:WTT327731 E393264:E393267 HH393264:HH393267 RD393264:RD393267 AAZ393264:AAZ393267 AKV393264:AKV393267 AUR393264:AUR393267 BEN393264:BEN393267 BOJ393264:BOJ393267 BYF393264:BYF393267 CIB393264:CIB393267 CRX393264:CRX393267 DBT393264:DBT393267 DLP393264:DLP393267 DVL393264:DVL393267 EFH393264:EFH393267 EPD393264:EPD393267 EYZ393264:EYZ393267 FIV393264:FIV393267 FSR393264:FSR393267 GCN393264:GCN393267 GMJ393264:GMJ393267 GWF393264:GWF393267 HGB393264:HGB393267 HPX393264:HPX393267 HZT393264:HZT393267 IJP393264:IJP393267 ITL393264:ITL393267 JDH393264:JDH393267 JND393264:JND393267 JWZ393264:JWZ393267 KGV393264:KGV393267 KQR393264:KQR393267 LAN393264:LAN393267 LKJ393264:LKJ393267 LUF393264:LUF393267 MEB393264:MEB393267 MNX393264:MNX393267 MXT393264:MXT393267 NHP393264:NHP393267 NRL393264:NRL393267 OBH393264:OBH393267 OLD393264:OLD393267 OUZ393264:OUZ393267 PEV393264:PEV393267 POR393264:POR393267 PYN393264:PYN393267 QIJ393264:QIJ393267 QSF393264:QSF393267 RCB393264:RCB393267 RLX393264:RLX393267 RVT393264:RVT393267 SFP393264:SFP393267 SPL393264:SPL393267 SZH393264:SZH393267 TJD393264:TJD393267 TSZ393264:TSZ393267 UCV393264:UCV393267 UMR393264:UMR393267 UWN393264:UWN393267 VGJ393264:VGJ393267 VQF393264:VQF393267 WAB393264:WAB393267 WJX393264:WJX393267 WTT393264:WTT393267 E458800:E458803 HH458800:HH458803 RD458800:RD458803 AAZ458800:AAZ458803 AKV458800:AKV458803 AUR458800:AUR458803 BEN458800:BEN458803 BOJ458800:BOJ458803 BYF458800:BYF458803 CIB458800:CIB458803 CRX458800:CRX458803 DBT458800:DBT458803 DLP458800:DLP458803 DVL458800:DVL458803 EFH458800:EFH458803 EPD458800:EPD458803 EYZ458800:EYZ458803 FIV458800:FIV458803 FSR458800:FSR458803 GCN458800:GCN458803 GMJ458800:GMJ458803 GWF458800:GWF458803 HGB458800:HGB458803 HPX458800:HPX458803 HZT458800:HZT458803 IJP458800:IJP458803 ITL458800:ITL458803 JDH458800:JDH458803 JND458800:JND458803 JWZ458800:JWZ458803 KGV458800:KGV458803 KQR458800:KQR458803 LAN458800:LAN458803 LKJ458800:LKJ458803 LUF458800:LUF458803 MEB458800:MEB458803 MNX458800:MNX458803 MXT458800:MXT458803 NHP458800:NHP458803 NRL458800:NRL458803 OBH458800:OBH458803 OLD458800:OLD458803 OUZ458800:OUZ458803 PEV458800:PEV458803 POR458800:POR458803 PYN458800:PYN458803 QIJ458800:QIJ458803 QSF458800:QSF458803 RCB458800:RCB458803 RLX458800:RLX458803 RVT458800:RVT458803 SFP458800:SFP458803 SPL458800:SPL458803 SZH458800:SZH458803 TJD458800:TJD458803 TSZ458800:TSZ458803 UCV458800:UCV458803 UMR458800:UMR458803 UWN458800:UWN458803 VGJ458800:VGJ458803 VQF458800:VQF458803 WAB458800:WAB458803 WJX458800:WJX458803 WTT458800:WTT458803 E524336:E524339 HH524336:HH524339 RD524336:RD524339 AAZ524336:AAZ524339 AKV524336:AKV524339 AUR524336:AUR524339 BEN524336:BEN524339 BOJ524336:BOJ524339 BYF524336:BYF524339 CIB524336:CIB524339 CRX524336:CRX524339 DBT524336:DBT524339 DLP524336:DLP524339 DVL524336:DVL524339 EFH524336:EFH524339 EPD524336:EPD524339 EYZ524336:EYZ524339 FIV524336:FIV524339 FSR524336:FSR524339 GCN524336:GCN524339 GMJ524336:GMJ524339 GWF524336:GWF524339 HGB524336:HGB524339 HPX524336:HPX524339 HZT524336:HZT524339 IJP524336:IJP524339 ITL524336:ITL524339 JDH524336:JDH524339 JND524336:JND524339 JWZ524336:JWZ524339 KGV524336:KGV524339 KQR524336:KQR524339 LAN524336:LAN524339 LKJ524336:LKJ524339 LUF524336:LUF524339 MEB524336:MEB524339 MNX524336:MNX524339 MXT524336:MXT524339 NHP524336:NHP524339 NRL524336:NRL524339 OBH524336:OBH524339 OLD524336:OLD524339 OUZ524336:OUZ524339 PEV524336:PEV524339 POR524336:POR524339 PYN524336:PYN524339 QIJ524336:QIJ524339 QSF524336:QSF524339 RCB524336:RCB524339 RLX524336:RLX524339 RVT524336:RVT524339 SFP524336:SFP524339 SPL524336:SPL524339 SZH524336:SZH524339 TJD524336:TJD524339 TSZ524336:TSZ524339 UCV524336:UCV524339 UMR524336:UMR524339 UWN524336:UWN524339 VGJ524336:VGJ524339 VQF524336:VQF524339 WAB524336:WAB524339 WJX524336:WJX524339 WTT524336:WTT524339 E589872:E589875 HH589872:HH589875 RD589872:RD589875 AAZ589872:AAZ589875 AKV589872:AKV589875 AUR589872:AUR589875 BEN589872:BEN589875 BOJ589872:BOJ589875 BYF589872:BYF589875 CIB589872:CIB589875 CRX589872:CRX589875 DBT589872:DBT589875 DLP589872:DLP589875 DVL589872:DVL589875 EFH589872:EFH589875 EPD589872:EPD589875 EYZ589872:EYZ589875 FIV589872:FIV589875 FSR589872:FSR589875 GCN589872:GCN589875 GMJ589872:GMJ589875 GWF589872:GWF589875 HGB589872:HGB589875 HPX589872:HPX589875 HZT589872:HZT589875 IJP589872:IJP589875 ITL589872:ITL589875 JDH589872:JDH589875 JND589872:JND589875 JWZ589872:JWZ589875 KGV589872:KGV589875 KQR589872:KQR589875 LAN589872:LAN589875 LKJ589872:LKJ589875 LUF589872:LUF589875 MEB589872:MEB589875 MNX589872:MNX589875 MXT589872:MXT589875 NHP589872:NHP589875 NRL589872:NRL589875 OBH589872:OBH589875 OLD589872:OLD589875 OUZ589872:OUZ589875 PEV589872:PEV589875 POR589872:POR589875 PYN589872:PYN589875 QIJ589872:QIJ589875 QSF589872:QSF589875 RCB589872:RCB589875 RLX589872:RLX589875 RVT589872:RVT589875 SFP589872:SFP589875 SPL589872:SPL589875 SZH589872:SZH589875 TJD589872:TJD589875 TSZ589872:TSZ589875 UCV589872:UCV589875 UMR589872:UMR589875 UWN589872:UWN589875 VGJ589872:VGJ589875 VQF589872:VQF589875 WAB589872:WAB589875 WJX589872:WJX589875 WTT589872:WTT589875 E655408:E655411 HH655408:HH655411 RD655408:RD655411 AAZ655408:AAZ655411 AKV655408:AKV655411 AUR655408:AUR655411 BEN655408:BEN655411 BOJ655408:BOJ655411 BYF655408:BYF655411 CIB655408:CIB655411 CRX655408:CRX655411 DBT655408:DBT655411 DLP655408:DLP655411 DVL655408:DVL655411 EFH655408:EFH655411 EPD655408:EPD655411 EYZ655408:EYZ655411 FIV655408:FIV655411 FSR655408:FSR655411 GCN655408:GCN655411 GMJ655408:GMJ655411 GWF655408:GWF655411 HGB655408:HGB655411 HPX655408:HPX655411 HZT655408:HZT655411 IJP655408:IJP655411 ITL655408:ITL655411 JDH655408:JDH655411 JND655408:JND655411 JWZ655408:JWZ655411 KGV655408:KGV655411 KQR655408:KQR655411 LAN655408:LAN655411 LKJ655408:LKJ655411 LUF655408:LUF655411 MEB655408:MEB655411 MNX655408:MNX655411 MXT655408:MXT655411 NHP655408:NHP655411 NRL655408:NRL655411 OBH655408:OBH655411 OLD655408:OLD655411 OUZ655408:OUZ655411 PEV655408:PEV655411 POR655408:POR655411 PYN655408:PYN655411 QIJ655408:QIJ655411 QSF655408:QSF655411 RCB655408:RCB655411 RLX655408:RLX655411 RVT655408:RVT655411 SFP655408:SFP655411 SPL655408:SPL655411 SZH655408:SZH655411 TJD655408:TJD655411 TSZ655408:TSZ655411 UCV655408:UCV655411 UMR655408:UMR655411 UWN655408:UWN655411 VGJ655408:VGJ655411 VQF655408:VQF655411 WAB655408:WAB655411 WJX655408:WJX655411 WTT655408:WTT655411 E720944:E720947 HH720944:HH720947 RD720944:RD720947 AAZ720944:AAZ720947 AKV720944:AKV720947 AUR720944:AUR720947 BEN720944:BEN720947 BOJ720944:BOJ720947 BYF720944:BYF720947 CIB720944:CIB720947 CRX720944:CRX720947 DBT720944:DBT720947 DLP720944:DLP720947 DVL720944:DVL720947 EFH720944:EFH720947 EPD720944:EPD720947 EYZ720944:EYZ720947 FIV720944:FIV720947 FSR720944:FSR720947 GCN720944:GCN720947 GMJ720944:GMJ720947 GWF720944:GWF720947 HGB720944:HGB720947 HPX720944:HPX720947 HZT720944:HZT720947 IJP720944:IJP720947 ITL720944:ITL720947 JDH720944:JDH720947 JND720944:JND720947 JWZ720944:JWZ720947 KGV720944:KGV720947 KQR720944:KQR720947 LAN720944:LAN720947 LKJ720944:LKJ720947 LUF720944:LUF720947 MEB720944:MEB720947 MNX720944:MNX720947 MXT720944:MXT720947 NHP720944:NHP720947 NRL720944:NRL720947 OBH720944:OBH720947 OLD720944:OLD720947 OUZ720944:OUZ720947 PEV720944:PEV720947 POR720944:POR720947 PYN720944:PYN720947 QIJ720944:QIJ720947 QSF720944:QSF720947 RCB720944:RCB720947 RLX720944:RLX720947 RVT720944:RVT720947 SFP720944:SFP720947 SPL720944:SPL720947 SZH720944:SZH720947 TJD720944:TJD720947 TSZ720944:TSZ720947 UCV720944:UCV720947 UMR720944:UMR720947 UWN720944:UWN720947 VGJ720944:VGJ720947 VQF720944:VQF720947 WAB720944:WAB720947 WJX720944:WJX720947 WTT720944:WTT720947 E786480:E786483 HH786480:HH786483 RD786480:RD786483 AAZ786480:AAZ786483 AKV786480:AKV786483 AUR786480:AUR786483 BEN786480:BEN786483 BOJ786480:BOJ786483 BYF786480:BYF786483 CIB786480:CIB786483 CRX786480:CRX786483 DBT786480:DBT786483 DLP786480:DLP786483 DVL786480:DVL786483 EFH786480:EFH786483 EPD786480:EPD786483 EYZ786480:EYZ786483 FIV786480:FIV786483 FSR786480:FSR786483 GCN786480:GCN786483 GMJ786480:GMJ786483 GWF786480:GWF786483 HGB786480:HGB786483 HPX786480:HPX786483 HZT786480:HZT786483 IJP786480:IJP786483 ITL786480:ITL786483 JDH786480:JDH786483 JND786480:JND786483 JWZ786480:JWZ786483 KGV786480:KGV786483 KQR786480:KQR786483 LAN786480:LAN786483 LKJ786480:LKJ786483 LUF786480:LUF786483 MEB786480:MEB786483 MNX786480:MNX786483 MXT786480:MXT786483 NHP786480:NHP786483 NRL786480:NRL786483 OBH786480:OBH786483 OLD786480:OLD786483 OUZ786480:OUZ786483 PEV786480:PEV786483 POR786480:POR786483 PYN786480:PYN786483 QIJ786480:QIJ786483 QSF786480:QSF786483 RCB786480:RCB786483 RLX786480:RLX786483 RVT786480:RVT786483 SFP786480:SFP786483 SPL786480:SPL786483 SZH786480:SZH786483 TJD786480:TJD786483 TSZ786480:TSZ786483 UCV786480:UCV786483 UMR786480:UMR786483 UWN786480:UWN786483 VGJ786480:VGJ786483 VQF786480:VQF786483 WAB786480:WAB786483 WJX786480:WJX786483 WTT786480:WTT786483 E852016:E852019 HH852016:HH852019 RD852016:RD852019 AAZ852016:AAZ852019 AKV852016:AKV852019 AUR852016:AUR852019 BEN852016:BEN852019 BOJ852016:BOJ852019 BYF852016:BYF852019 CIB852016:CIB852019 CRX852016:CRX852019 DBT852016:DBT852019 DLP852016:DLP852019 DVL852016:DVL852019 EFH852016:EFH852019 EPD852016:EPD852019 EYZ852016:EYZ852019 FIV852016:FIV852019 FSR852016:FSR852019 GCN852016:GCN852019 GMJ852016:GMJ852019 GWF852016:GWF852019 HGB852016:HGB852019 HPX852016:HPX852019 HZT852016:HZT852019 IJP852016:IJP852019 ITL852016:ITL852019 JDH852016:JDH852019 JND852016:JND852019 JWZ852016:JWZ852019 KGV852016:KGV852019 KQR852016:KQR852019 LAN852016:LAN852019 LKJ852016:LKJ852019 LUF852016:LUF852019 MEB852016:MEB852019 MNX852016:MNX852019 MXT852016:MXT852019 NHP852016:NHP852019 NRL852016:NRL852019 OBH852016:OBH852019 OLD852016:OLD852019 OUZ852016:OUZ852019 PEV852016:PEV852019 POR852016:POR852019 PYN852016:PYN852019 QIJ852016:QIJ852019 QSF852016:QSF852019 RCB852016:RCB852019 RLX852016:RLX852019 RVT852016:RVT852019 SFP852016:SFP852019 SPL852016:SPL852019 SZH852016:SZH852019 TJD852016:TJD852019 TSZ852016:TSZ852019 UCV852016:UCV852019 UMR852016:UMR852019 UWN852016:UWN852019 VGJ852016:VGJ852019 VQF852016:VQF852019 WAB852016:WAB852019 WJX852016:WJX852019 WTT852016:WTT852019 E917552:E917555 HH917552:HH917555 RD917552:RD917555 AAZ917552:AAZ917555 AKV917552:AKV917555 AUR917552:AUR917555 BEN917552:BEN917555 BOJ917552:BOJ917555 BYF917552:BYF917555 CIB917552:CIB917555 CRX917552:CRX917555 DBT917552:DBT917555 DLP917552:DLP917555 DVL917552:DVL917555 EFH917552:EFH917555 EPD917552:EPD917555 EYZ917552:EYZ917555 FIV917552:FIV917555 FSR917552:FSR917555 GCN917552:GCN917555 GMJ917552:GMJ917555 GWF917552:GWF917555 HGB917552:HGB917555 HPX917552:HPX917555 HZT917552:HZT917555 IJP917552:IJP917555 ITL917552:ITL917555 JDH917552:JDH917555 JND917552:JND917555 JWZ917552:JWZ917555 KGV917552:KGV917555 KQR917552:KQR917555 LAN917552:LAN917555 LKJ917552:LKJ917555 LUF917552:LUF917555 MEB917552:MEB917555 MNX917552:MNX917555 MXT917552:MXT917555 NHP917552:NHP917555 NRL917552:NRL917555 OBH917552:OBH917555 OLD917552:OLD917555 OUZ917552:OUZ917555 PEV917552:PEV917555 POR917552:POR917555 PYN917552:PYN917555 QIJ917552:QIJ917555 QSF917552:QSF917555 RCB917552:RCB917555 RLX917552:RLX917555 RVT917552:RVT917555 SFP917552:SFP917555 SPL917552:SPL917555 SZH917552:SZH917555 TJD917552:TJD917555 TSZ917552:TSZ917555 UCV917552:UCV917555 UMR917552:UMR917555 UWN917552:UWN917555 VGJ917552:VGJ917555 VQF917552:VQF917555 WAB917552:WAB917555 WJX917552:WJX917555 WTT917552:WTT917555 E983088:E983091 HH983088:HH983091 RD983088:RD983091 AAZ983088:AAZ983091 AKV983088:AKV983091 AUR983088:AUR983091 BEN983088:BEN983091 BOJ983088:BOJ983091 BYF983088:BYF983091 CIB983088:CIB983091 CRX983088:CRX983091 DBT983088:DBT983091 DLP983088:DLP983091 DVL983088:DVL983091 EFH983088:EFH983091 EPD983088:EPD983091 EYZ983088:EYZ983091 FIV983088:FIV983091 FSR983088:FSR983091 GCN983088:GCN983091 GMJ983088:GMJ983091 GWF983088:GWF983091 HGB983088:HGB983091 HPX983088:HPX983091 HZT983088:HZT983091 IJP983088:IJP983091 ITL983088:ITL983091 JDH983088:JDH983091 JND983088:JND983091 JWZ983088:JWZ983091 KGV983088:KGV983091 KQR983088:KQR983091 LAN983088:LAN983091 LKJ983088:LKJ983091 LUF983088:LUF983091 MEB983088:MEB983091 MNX983088:MNX983091 MXT983088:MXT983091 NHP983088:NHP983091 NRL983088:NRL983091 OBH983088:OBH983091 OLD983088:OLD983091 OUZ983088:OUZ983091 PEV983088:PEV983091 POR983088:POR983091 PYN983088:PYN983091 QIJ983088:QIJ983091 QSF983088:QSF983091 RCB983088:RCB983091 RLX983088:RLX983091 RVT983088:RVT983091 SFP983088:SFP983091 SPL983088:SPL983091 SZH983088:SZH983091 TJD983088:TJD983091 TSZ983088:TSZ983091 UCV983088:UCV983091 UMR983088:UMR983091 UWN983088:UWN983091 VGJ983088:VGJ983091 VQF983088:VQF983091 WAB983088:WAB983091 WJX983088:WJX983091 WTT983088:WTT983091 H118:H121 HK43:HK46 RG43:RG46 ABC43:ABC46 AKY43:AKY46 AUU43:AUU46 BEQ43:BEQ46 BOM43:BOM46 BYI43:BYI46 CIE43:CIE46 CSA43:CSA46 DBW43:DBW46 DLS43:DLS46 DVO43:DVO46 EFK43:EFK46 EPG43:EPG46 EZC43:EZC46 FIY43:FIY46 FSU43:FSU46 GCQ43:GCQ46 GMM43:GMM46 GWI43:GWI46 HGE43:HGE46 HQA43:HQA46 HZW43:HZW46 IJS43:IJS46 ITO43:ITO46 JDK43:JDK46 JNG43:JNG46 JXC43:JXC46 KGY43:KGY46 KQU43:KQU46 LAQ43:LAQ46 LKM43:LKM46 LUI43:LUI46 MEE43:MEE46 MOA43:MOA46 MXW43:MXW46 NHS43:NHS46 NRO43:NRO46 OBK43:OBK46 OLG43:OLG46 OVC43:OVC46 PEY43:PEY46 POU43:POU46 PYQ43:PYQ46 QIM43:QIM46 QSI43:QSI46 RCE43:RCE46 RMA43:RMA46 RVW43:RVW46 SFS43:SFS46 SPO43:SPO46 SZK43:SZK46 TJG43:TJG46 TTC43:TTC46 UCY43:UCY46 UMU43:UMU46 UWQ43:UWQ46 VGM43:VGM46 VQI43:VQI46 WAE43:WAE46 WKA43:WKA46 WTW43:WTW46 H65584:H65587 HK65584:HK65587 RG65584:RG65587 ABC65584:ABC65587 AKY65584:AKY65587 AUU65584:AUU65587 BEQ65584:BEQ65587 BOM65584:BOM65587 BYI65584:BYI65587 CIE65584:CIE65587 CSA65584:CSA65587 DBW65584:DBW65587 DLS65584:DLS65587 DVO65584:DVO65587 EFK65584:EFK65587 EPG65584:EPG65587 EZC65584:EZC65587 FIY65584:FIY65587 FSU65584:FSU65587 GCQ65584:GCQ65587 GMM65584:GMM65587 GWI65584:GWI65587 HGE65584:HGE65587 HQA65584:HQA65587 HZW65584:HZW65587 IJS65584:IJS65587 ITO65584:ITO65587 JDK65584:JDK65587 JNG65584:JNG65587 JXC65584:JXC65587 KGY65584:KGY65587 KQU65584:KQU65587 LAQ65584:LAQ65587 LKM65584:LKM65587 LUI65584:LUI65587 MEE65584:MEE65587 MOA65584:MOA65587 MXW65584:MXW65587 NHS65584:NHS65587 NRO65584:NRO65587 OBK65584:OBK65587 OLG65584:OLG65587 OVC65584:OVC65587 PEY65584:PEY65587 POU65584:POU65587 PYQ65584:PYQ65587 QIM65584:QIM65587 QSI65584:QSI65587 RCE65584:RCE65587 RMA65584:RMA65587 RVW65584:RVW65587 SFS65584:SFS65587 SPO65584:SPO65587 SZK65584:SZK65587 TJG65584:TJG65587 TTC65584:TTC65587 UCY65584:UCY65587 UMU65584:UMU65587 UWQ65584:UWQ65587 VGM65584:VGM65587 VQI65584:VQI65587 WAE65584:WAE65587 WKA65584:WKA65587 WTW65584:WTW65587 H131120:H131123 HK131120:HK131123 RG131120:RG131123 ABC131120:ABC131123 AKY131120:AKY131123 AUU131120:AUU131123 BEQ131120:BEQ131123 BOM131120:BOM131123 BYI131120:BYI131123 CIE131120:CIE131123 CSA131120:CSA131123 DBW131120:DBW131123 DLS131120:DLS131123 DVO131120:DVO131123 EFK131120:EFK131123 EPG131120:EPG131123 EZC131120:EZC131123 FIY131120:FIY131123 FSU131120:FSU131123 GCQ131120:GCQ131123 GMM131120:GMM131123 GWI131120:GWI131123 HGE131120:HGE131123 HQA131120:HQA131123 HZW131120:HZW131123 IJS131120:IJS131123 ITO131120:ITO131123 JDK131120:JDK131123 JNG131120:JNG131123 JXC131120:JXC131123 KGY131120:KGY131123 KQU131120:KQU131123 LAQ131120:LAQ131123 LKM131120:LKM131123 LUI131120:LUI131123 MEE131120:MEE131123 MOA131120:MOA131123 MXW131120:MXW131123 NHS131120:NHS131123 NRO131120:NRO131123 OBK131120:OBK131123 OLG131120:OLG131123 OVC131120:OVC131123 PEY131120:PEY131123 POU131120:POU131123 PYQ131120:PYQ131123 QIM131120:QIM131123 QSI131120:QSI131123 RCE131120:RCE131123 RMA131120:RMA131123 RVW131120:RVW131123 SFS131120:SFS131123 SPO131120:SPO131123 SZK131120:SZK131123 TJG131120:TJG131123 TTC131120:TTC131123 UCY131120:UCY131123 UMU131120:UMU131123 UWQ131120:UWQ131123 VGM131120:VGM131123 VQI131120:VQI131123 WAE131120:WAE131123 WKA131120:WKA131123 WTW131120:WTW131123 H196656:H196659 HK196656:HK196659 RG196656:RG196659 ABC196656:ABC196659 AKY196656:AKY196659 AUU196656:AUU196659 BEQ196656:BEQ196659 BOM196656:BOM196659 BYI196656:BYI196659 CIE196656:CIE196659 CSA196656:CSA196659 DBW196656:DBW196659 DLS196656:DLS196659 DVO196656:DVO196659 EFK196656:EFK196659 EPG196656:EPG196659 EZC196656:EZC196659 FIY196656:FIY196659 FSU196656:FSU196659 GCQ196656:GCQ196659 GMM196656:GMM196659 GWI196656:GWI196659 HGE196656:HGE196659 HQA196656:HQA196659 HZW196656:HZW196659 IJS196656:IJS196659 ITO196656:ITO196659 JDK196656:JDK196659 JNG196656:JNG196659 JXC196656:JXC196659 KGY196656:KGY196659 KQU196656:KQU196659 LAQ196656:LAQ196659 LKM196656:LKM196659 LUI196656:LUI196659 MEE196656:MEE196659 MOA196656:MOA196659 MXW196656:MXW196659 NHS196656:NHS196659 NRO196656:NRO196659 OBK196656:OBK196659 OLG196656:OLG196659 OVC196656:OVC196659 PEY196656:PEY196659 POU196656:POU196659 PYQ196656:PYQ196659 QIM196656:QIM196659 QSI196656:QSI196659 RCE196656:RCE196659 RMA196656:RMA196659 RVW196656:RVW196659 SFS196656:SFS196659 SPO196656:SPO196659 SZK196656:SZK196659 TJG196656:TJG196659 TTC196656:TTC196659 UCY196656:UCY196659 UMU196656:UMU196659 UWQ196656:UWQ196659 VGM196656:VGM196659 VQI196656:VQI196659 WAE196656:WAE196659 WKA196656:WKA196659 WTW196656:WTW196659 H262192:H262195 HK262192:HK262195 RG262192:RG262195 ABC262192:ABC262195 AKY262192:AKY262195 AUU262192:AUU262195 BEQ262192:BEQ262195 BOM262192:BOM262195 BYI262192:BYI262195 CIE262192:CIE262195 CSA262192:CSA262195 DBW262192:DBW262195 DLS262192:DLS262195 DVO262192:DVO262195 EFK262192:EFK262195 EPG262192:EPG262195 EZC262192:EZC262195 FIY262192:FIY262195 FSU262192:FSU262195 GCQ262192:GCQ262195 GMM262192:GMM262195 GWI262192:GWI262195 HGE262192:HGE262195 HQA262192:HQA262195 HZW262192:HZW262195 IJS262192:IJS262195 ITO262192:ITO262195 JDK262192:JDK262195 JNG262192:JNG262195 JXC262192:JXC262195 KGY262192:KGY262195 KQU262192:KQU262195 LAQ262192:LAQ262195 LKM262192:LKM262195 LUI262192:LUI262195 MEE262192:MEE262195 MOA262192:MOA262195 MXW262192:MXW262195 NHS262192:NHS262195 NRO262192:NRO262195 OBK262192:OBK262195 OLG262192:OLG262195 OVC262192:OVC262195 PEY262192:PEY262195 POU262192:POU262195 PYQ262192:PYQ262195 QIM262192:QIM262195 QSI262192:QSI262195 RCE262192:RCE262195 RMA262192:RMA262195 RVW262192:RVW262195 SFS262192:SFS262195 SPO262192:SPO262195 SZK262192:SZK262195 TJG262192:TJG262195 TTC262192:TTC262195 UCY262192:UCY262195 UMU262192:UMU262195 UWQ262192:UWQ262195 VGM262192:VGM262195 VQI262192:VQI262195 WAE262192:WAE262195 WKA262192:WKA262195 WTW262192:WTW262195 H327728:H327731 HK327728:HK327731 RG327728:RG327731 ABC327728:ABC327731 AKY327728:AKY327731 AUU327728:AUU327731 BEQ327728:BEQ327731 BOM327728:BOM327731 BYI327728:BYI327731 CIE327728:CIE327731 CSA327728:CSA327731 DBW327728:DBW327731 DLS327728:DLS327731 DVO327728:DVO327731 EFK327728:EFK327731 EPG327728:EPG327731 EZC327728:EZC327731 FIY327728:FIY327731 FSU327728:FSU327731 GCQ327728:GCQ327731 GMM327728:GMM327731 GWI327728:GWI327731 HGE327728:HGE327731 HQA327728:HQA327731 HZW327728:HZW327731 IJS327728:IJS327731 ITO327728:ITO327731 JDK327728:JDK327731 JNG327728:JNG327731 JXC327728:JXC327731 KGY327728:KGY327731 KQU327728:KQU327731 LAQ327728:LAQ327731 LKM327728:LKM327731 LUI327728:LUI327731 MEE327728:MEE327731 MOA327728:MOA327731 MXW327728:MXW327731 NHS327728:NHS327731 NRO327728:NRO327731 OBK327728:OBK327731 OLG327728:OLG327731 OVC327728:OVC327731 PEY327728:PEY327731 POU327728:POU327731 PYQ327728:PYQ327731 QIM327728:QIM327731 QSI327728:QSI327731 RCE327728:RCE327731 RMA327728:RMA327731 RVW327728:RVW327731 SFS327728:SFS327731 SPO327728:SPO327731 SZK327728:SZK327731 TJG327728:TJG327731 TTC327728:TTC327731 UCY327728:UCY327731 UMU327728:UMU327731 UWQ327728:UWQ327731 VGM327728:VGM327731 VQI327728:VQI327731 WAE327728:WAE327731 WKA327728:WKA327731 WTW327728:WTW327731 H393264:H393267 HK393264:HK393267 RG393264:RG393267 ABC393264:ABC393267 AKY393264:AKY393267 AUU393264:AUU393267 BEQ393264:BEQ393267 BOM393264:BOM393267 BYI393264:BYI393267 CIE393264:CIE393267 CSA393264:CSA393267 DBW393264:DBW393267 DLS393264:DLS393267 DVO393264:DVO393267 EFK393264:EFK393267 EPG393264:EPG393267 EZC393264:EZC393267 FIY393264:FIY393267 FSU393264:FSU393267 GCQ393264:GCQ393267 GMM393264:GMM393267 GWI393264:GWI393267 HGE393264:HGE393267 HQA393264:HQA393267 HZW393264:HZW393267 IJS393264:IJS393267 ITO393264:ITO393267 JDK393264:JDK393267 JNG393264:JNG393267 JXC393264:JXC393267 KGY393264:KGY393267 KQU393264:KQU393267 LAQ393264:LAQ393267 LKM393264:LKM393267 LUI393264:LUI393267 MEE393264:MEE393267 MOA393264:MOA393267 MXW393264:MXW393267 NHS393264:NHS393267 NRO393264:NRO393267 OBK393264:OBK393267 OLG393264:OLG393267 OVC393264:OVC393267 PEY393264:PEY393267 POU393264:POU393267 PYQ393264:PYQ393267 QIM393264:QIM393267 QSI393264:QSI393267 RCE393264:RCE393267 RMA393264:RMA393267 RVW393264:RVW393267 SFS393264:SFS393267 SPO393264:SPO393267 SZK393264:SZK393267 TJG393264:TJG393267 TTC393264:TTC393267 UCY393264:UCY393267 UMU393264:UMU393267 UWQ393264:UWQ393267 VGM393264:VGM393267 VQI393264:VQI393267 WAE393264:WAE393267 WKA393264:WKA393267 WTW393264:WTW393267 H458800:H458803 HK458800:HK458803 RG458800:RG458803 ABC458800:ABC458803 AKY458800:AKY458803 AUU458800:AUU458803 BEQ458800:BEQ458803 BOM458800:BOM458803 BYI458800:BYI458803 CIE458800:CIE458803 CSA458800:CSA458803 DBW458800:DBW458803 DLS458800:DLS458803 DVO458800:DVO458803 EFK458800:EFK458803 EPG458800:EPG458803 EZC458800:EZC458803 FIY458800:FIY458803 FSU458800:FSU458803 GCQ458800:GCQ458803 GMM458800:GMM458803 GWI458800:GWI458803 HGE458800:HGE458803 HQA458800:HQA458803 HZW458800:HZW458803 IJS458800:IJS458803 ITO458800:ITO458803 JDK458800:JDK458803 JNG458800:JNG458803 JXC458800:JXC458803 KGY458800:KGY458803 KQU458800:KQU458803 LAQ458800:LAQ458803 LKM458800:LKM458803 LUI458800:LUI458803 MEE458800:MEE458803 MOA458800:MOA458803 MXW458800:MXW458803 NHS458800:NHS458803 NRO458800:NRO458803 OBK458800:OBK458803 OLG458800:OLG458803 OVC458800:OVC458803 PEY458800:PEY458803 POU458800:POU458803 PYQ458800:PYQ458803 QIM458800:QIM458803 QSI458800:QSI458803 RCE458800:RCE458803 RMA458800:RMA458803 RVW458800:RVW458803 SFS458800:SFS458803 SPO458800:SPO458803 SZK458800:SZK458803 TJG458800:TJG458803 TTC458800:TTC458803 UCY458800:UCY458803 UMU458800:UMU458803 UWQ458800:UWQ458803 VGM458800:VGM458803 VQI458800:VQI458803 WAE458800:WAE458803 WKA458800:WKA458803 WTW458800:WTW458803 H524336:H524339 HK524336:HK524339 RG524336:RG524339 ABC524336:ABC524339 AKY524336:AKY524339 AUU524336:AUU524339 BEQ524336:BEQ524339 BOM524336:BOM524339 BYI524336:BYI524339 CIE524336:CIE524339 CSA524336:CSA524339 DBW524336:DBW524339 DLS524336:DLS524339 DVO524336:DVO524339 EFK524336:EFK524339 EPG524336:EPG524339 EZC524336:EZC524339 FIY524336:FIY524339 FSU524336:FSU524339 GCQ524336:GCQ524339 GMM524336:GMM524339 GWI524336:GWI524339 HGE524336:HGE524339 HQA524336:HQA524339 HZW524336:HZW524339 IJS524336:IJS524339 ITO524336:ITO524339 JDK524336:JDK524339 JNG524336:JNG524339 JXC524336:JXC524339 KGY524336:KGY524339 KQU524336:KQU524339 LAQ524336:LAQ524339 LKM524336:LKM524339 LUI524336:LUI524339 MEE524336:MEE524339 MOA524336:MOA524339 MXW524336:MXW524339 NHS524336:NHS524339 NRO524336:NRO524339 OBK524336:OBK524339 OLG524336:OLG524339 OVC524336:OVC524339 PEY524336:PEY524339 POU524336:POU524339 PYQ524336:PYQ524339 QIM524336:QIM524339 QSI524336:QSI524339 RCE524336:RCE524339 RMA524336:RMA524339 RVW524336:RVW524339 SFS524336:SFS524339 SPO524336:SPO524339 SZK524336:SZK524339 TJG524336:TJG524339 TTC524336:TTC524339 UCY524336:UCY524339 UMU524336:UMU524339 UWQ524336:UWQ524339 VGM524336:VGM524339 VQI524336:VQI524339 WAE524336:WAE524339 WKA524336:WKA524339 WTW524336:WTW524339 H589872:H589875 HK589872:HK589875 RG589872:RG589875 ABC589872:ABC589875 AKY589872:AKY589875 AUU589872:AUU589875 BEQ589872:BEQ589875 BOM589872:BOM589875 BYI589872:BYI589875 CIE589872:CIE589875 CSA589872:CSA589875 DBW589872:DBW589875 DLS589872:DLS589875 DVO589872:DVO589875 EFK589872:EFK589875 EPG589872:EPG589875 EZC589872:EZC589875 FIY589872:FIY589875 FSU589872:FSU589875 GCQ589872:GCQ589875 GMM589872:GMM589875 GWI589872:GWI589875 HGE589872:HGE589875 HQA589872:HQA589875 HZW589872:HZW589875 IJS589872:IJS589875 ITO589872:ITO589875 JDK589872:JDK589875 JNG589872:JNG589875 JXC589872:JXC589875 KGY589872:KGY589875 KQU589872:KQU589875 LAQ589872:LAQ589875 LKM589872:LKM589875 LUI589872:LUI589875 MEE589872:MEE589875 MOA589872:MOA589875 MXW589872:MXW589875 NHS589872:NHS589875 NRO589872:NRO589875 OBK589872:OBK589875 OLG589872:OLG589875 OVC589872:OVC589875 PEY589872:PEY589875 POU589872:POU589875 PYQ589872:PYQ589875 QIM589872:QIM589875 QSI589872:QSI589875 RCE589872:RCE589875 RMA589872:RMA589875 RVW589872:RVW589875 SFS589872:SFS589875 SPO589872:SPO589875 SZK589872:SZK589875 TJG589872:TJG589875 TTC589872:TTC589875 UCY589872:UCY589875 UMU589872:UMU589875 UWQ589872:UWQ589875 VGM589872:VGM589875 VQI589872:VQI589875 WAE589872:WAE589875 WKA589872:WKA589875 WTW589872:WTW589875 H655408:H655411 HK655408:HK655411 RG655408:RG655411 ABC655408:ABC655411 AKY655408:AKY655411 AUU655408:AUU655411 BEQ655408:BEQ655411 BOM655408:BOM655411 BYI655408:BYI655411 CIE655408:CIE655411 CSA655408:CSA655411 DBW655408:DBW655411 DLS655408:DLS655411 DVO655408:DVO655411 EFK655408:EFK655411 EPG655408:EPG655411 EZC655408:EZC655411 FIY655408:FIY655411 FSU655408:FSU655411 GCQ655408:GCQ655411 GMM655408:GMM655411 GWI655408:GWI655411 HGE655408:HGE655411 HQA655408:HQA655411 HZW655408:HZW655411 IJS655408:IJS655411 ITO655408:ITO655411 JDK655408:JDK655411 JNG655408:JNG655411 JXC655408:JXC655411 KGY655408:KGY655411 KQU655408:KQU655411 LAQ655408:LAQ655411 LKM655408:LKM655411 LUI655408:LUI655411 MEE655408:MEE655411 MOA655408:MOA655411 MXW655408:MXW655411 NHS655408:NHS655411 NRO655408:NRO655411 OBK655408:OBK655411 OLG655408:OLG655411 OVC655408:OVC655411 PEY655408:PEY655411 POU655408:POU655411 PYQ655408:PYQ655411 QIM655408:QIM655411 QSI655408:QSI655411 RCE655408:RCE655411 RMA655408:RMA655411 RVW655408:RVW655411 SFS655408:SFS655411 SPO655408:SPO655411 SZK655408:SZK655411 TJG655408:TJG655411 TTC655408:TTC655411 UCY655408:UCY655411 UMU655408:UMU655411 UWQ655408:UWQ655411 VGM655408:VGM655411 VQI655408:VQI655411 WAE655408:WAE655411 WKA655408:WKA655411 WTW655408:WTW655411 H720944:H720947 HK720944:HK720947 RG720944:RG720947 ABC720944:ABC720947 AKY720944:AKY720947 AUU720944:AUU720947 BEQ720944:BEQ720947 BOM720944:BOM720947 BYI720944:BYI720947 CIE720944:CIE720947 CSA720944:CSA720947 DBW720944:DBW720947 DLS720944:DLS720947 DVO720944:DVO720947 EFK720944:EFK720947 EPG720944:EPG720947 EZC720944:EZC720947 FIY720944:FIY720947 FSU720944:FSU720947 GCQ720944:GCQ720947 GMM720944:GMM720947 GWI720944:GWI720947 HGE720944:HGE720947 HQA720944:HQA720947 HZW720944:HZW720947 IJS720944:IJS720947 ITO720944:ITO720947 JDK720944:JDK720947 JNG720944:JNG720947 JXC720944:JXC720947 KGY720944:KGY720947 KQU720944:KQU720947 LAQ720944:LAQ720947 LKM720944:LKM720947 LUI720944:LUI720947 MEE720944:MEE720947 MOA720944:MOA720947 MXW720944:MXW720947 NHS720944:NHS720947 NRO720944:NRO720947 OBK720944:OBK720947 OLG720944:OLG720947 OVC720944:OVC720947 PEY720944:PEY720947 POU720944:POU720947 PYQ720944:PYQ720947 QIM720944:QIM720947 QSI720944:QSI720947 RCE720944:RCE720947 RMA720944:RMA720947 RVW720944:RVW720947 SFS720944:SFS720947 SPO720944:SPO720947 SZK720944:SZK720947 TJG720944:TJG720947 TTC720944:TTC720947 UCY720944:UCY720947 UMU720944:UMU720947 UWQ720944:UWQ720947 VGM720944:VGM720947 VQI720944:VQI720947 WAE720944:WAE720947 WKA720944:WKA720947 WTW720944:WTW720947 H786480:H786483 HK786480:HK786483 RG786480:RG786483 ABC786480:ABC786483 AKY786480:AKY786483 AUU786480:AUU786483 BEQ786480:BEQ786483 BOM786480:BOM786483 BYI786480:BYI786483 CIE786480:CIE786483 CSA786480:CSA786483 DBW786480:DBW786483 DLS786480:DLS786483 DVO786480:DVO786483 EFK786480:EFK786483 EPG786480:EPG786483 EZC786480:EZC786483 FIY786480:FIY786483 FSU786480:FSU786483 GCQ786480:GCQ786483 GMM786480:GMM786483 GWI786480:GWI786483 HGE786480:HGE786483 HQA786480:HQA786483 HZW786480:HZW786483 IJS786480:IJS786483 ITO786480:ITO786483 JDK786480:JDK786483 JNG786480:JNG786483 JXC786480:JXC786483 KGY786480:KGY786483 KQU786480:KQU786483 LAQ786480:LAQ786483 LKM786480:LKM786483 LUI786480:LUI786483 MEE786480:MEE786483 MOA786480:MOA786483 MXW786480:MXW786483 NHS786480:NHS786483 NRO786480:NRO786483 OBK786480:OBK786483 OLG786480:OLG786483 OVC786480:OVC786483 PEY786480:PEY786483 POU786480:POU786483 PYQ786480:PYQ786483 QIM786480:QIM786483 QSI786480:QSI786483 RCE786480:RCE786483 RMA786480:RMA786483 RVW786480:RVW786483 SFS786480:SFS786483 SPO786480:SPO786483 SZK786480:SZK786483 TJG786480:TJG786483 TTC786480:TTC786483 UCY786480:UCY786483 UMU786480:UMU786483 UWQ786480:UWQ786483 VGM786480:VGM786483 VQI786480:VQI786483 WAE786480:WAE786483 WKA786480:WKA786483 WTW786480:WTW786483 H852016:H852019 HK852016:HK852019 RG852016:RG852019 ABC852016:ABC852019 AKY852016:AKY852019 AUU852016:AUU852019 BEQ852016:BEQ852019 BOM852016:BOM852019 BYI852016:BYI852019 CIE852016:CIE852019 CSA852016:CSA852019 DBW852016:DBW852019 DLS852016:DLS852019 DVO852016:DVO852019 EFK852016:EFK852019 EPG852016:EPG852019 EZC852016:EZC852019 FIY852016:FIY852019 FSU852016:FSU852019 GCQ852016:GCQ852019 GMM852016:GMM852019 GWI852016:GWI852019 HGE852016:HGE852019 HQA852016:HQA852019 HZW852016:HZW852019 IJS852016:IJS852019 ITO852016:ITO852019 JDK852016:JDK852019 JNG852016:JNG852019 JXC852016:JXC852019 KGY852016:KGY852019 KQU852016:KQU852019 LAQ852016:LAQ852019 LKM852016:LKM852019 LUI852016:LUI852019 MEE852016:MEE852019 MOA852016:MOA852019 MXW852016:MXW852019 NHS852016:NHS852019 NRO852016:NRO852019 OBK852016:OBK852019 OLG852016:OLG852019 OVC852016:OVC852019 PEY852016:PEY852019 POU852016:POU852019 PYQ852016:PYQ852019 QIM852016:QIM852019 QSI852016:QSI852019 RCE852016:RCE852019 RMA852016:RMA852019 RVW852016:RVW852019 SFS852016:SFS852019 SPO852016:SPO852019 SZK852016:SZK852019 TJG852016:TJG852019 TTC852016:TTC852019 UCY852016:UCY852019 UMU852016:UMU852019 UWQ852016:UWQ852019 VGM852016:VGM852019 VQI852016:VQI852019 WAE852016:WAE852019 WKA852016:WKA852019 WTW852016:WTW852019 H917552:H917555 HK917552:HK917555 RG917552:RG917555 ABC917552:ABC917555 AKY917552:AKY917555 AUU917552:AUU917555 BEQ917552:BEQ917555 BOM917552:BOM917555 BYI917552:BYI917555 CIE917552:CIE917555 CSA917552:CSA917555 DBW917552:DBW917555 DLS917552:DLS917555 DVO917552:DVO917555 EFK917552:EFK917555 EPG917552:EPG917555 EZC917552:EZC917555 FIY917552:FIY917555 FSU917552:FSU917555 GCQ917552:GCQ917555 GMM917552:GMM917555 GWI917552:GWI917555 HGE917552:HGE917555 HQA917552:HQA917555 HZW917552:HZW917555 IJS917552:IJS917555 ITO917552:ITO917555 JDK917552:JDK917555 JNG917552:JNG917555 JXC917552:JXC917555 KGY917552:KGY917555 KQU917552:KQU917555 LAQ917552:LAQ917555 LKM917552:LKM917555 LUI917552:LUI917555 MEE917552:MEE917555 MOA917552:MOA917555 MXW917552:MXW917555 NHS917552:NHS917555 NRO917552:NRO917555 OBK917552:OBK917555 OLG917552:OLG917555 OVC917552:OVC917555 PEY917552:PEY917555 POU917552:POU917555 PYQ917552:PYQ917555 QIM917552:QIM917555 QSI917552:QSI917555 RCE917552:RCE917555 RMA917552:RMA917555 RVW917552:RVW917555 SFS917552:SFS917555 SPO917552:SPO917555 SZK917552:SZK917555 TJG917552:TJG917555 TTC917552:TTC917555 UCY917552:UCY917555 UMU917552:UMU917555 UWQ917552:UWQ917555 VGM917552:VGM917555 VQI917552:VQI917555 WAE917552:WAE917555 WKA917552:WKA917555 WTW917552:WTW917555 H983088:H983091 HK983088:HK983091 RG983088:RG983091 ABC983088:ABC983091 AKY983088:AKY983091 AUU983088:AUU983091 BEQ983088:BEQ983091 BOM983088:BOM983091 BYI983088:BYI983091 CIE983088:CIE983091 CSA983088:CSA983091 DBW983088:DBW983091 DLS983088:DLS983091 DVO983088:DVO983091 EFK983088:EFK983091 EPG983088:EPG983091 EZC983088:EZC983091 FIY983088:FIY983091 FSU983088:FSU983091 GCQ983088:GCQ983091 GMM983088:GMM983091 GWI983088:GWI983091 HGE983088:HGE983091 HQA983088:HQA983091 HZW983088:HZW983091 IJS983088:IJS983091 ITO983088:ITO983091 JDK983088:JDK983091 JNG983088:JNG983091 JXC983088:JXC983091 KGY983088:KGY983091 KQU983088:KQU983091 LAQ983088:LAQ983091 LKM983088:LKM983091 LUI983088:LUI983091 MEE983088:MEE983091 MOA983088:MOA983091 MXW983088:MXW983091 NHS983088:NHS983091 NRO983088:NRO983091 OBK983088:OBK983091 OLG983088:OLG983091 OVC983088:OVC983091 PEY983088:PEY983091 POU983088:POU983091 PYQ983088:PYQ983091 QIM983088:QIM983091 QSI983088:QSI983091 RCE983088:RCE983091 RMA983088:RMA983091 RVW983088:RVW983091 SFS983088:SFS983091 SPO983088:SPO983091 SZK983088:SZK983091 TJG983088:TJG983091 TTC983088:TTC983091 UCY983088:UCY983091 UMU983088:UMU983091 UWQ983088:UWQ983091 VGM983088:VGM983091 VQI983088:VQI983091 WAE983088:WAE983091 WKA983088:WKA983091 WTW983088:WTW983091 E98:E101 HH48:HH56 RD48:RD56 AAZ48:AAZ56 AKV48:AKV56 AUR48:AUR56 BEN48:BEN56 BOJ48:BOJ56 BYF48:BYF56 CIB48:CIB56 CRX48:CRX56 DBT48:DBT56 DLP48:DLP56 DVL48:DVL56 EFH48:EFH56 EPD48:EPD56 EYZ48:EYZ56 FIV48:FIV56 FSR48:FSR56 GCN48:GCN56 GMJ48:GMJ56 GWF48:GWF56 HGB48:HGB56 HPX48:HPX56 HZT48:HZT56 IJP48:IJP56 ITL48:ITL56 JDH48:JDH56 JND48:JND56 JWZ48:JWZ56 KGV48:KGV56 KQR48:KQR56 LAN48:LAN56 LKJ48:LKJ56 LUF48:LUF56 MEB48:MEB56 MNX48:MNX56 MXT48:MXT56 NHP48:NHP56 NRL48:NRL56 OBH48:OBH56 OLD48:OLD56 OUZ48:OUZ56 PEV48:PEV56 POR48:POR56 PYN48:PYN56 QIJ48:QIJ56 QSF48:QSF56 RCB48:RCB56 RLX48:RLX56 RVT48:RVT56 SFP48:SFP56 SPL48:SPL56 SZH48:SZH56 TJD48:TJD56 TSZ48:TSZ56 UCV48:UCV56 UMR48:UMR56 UWN48:UWN56 VGJ48:VGJ56 VQF48:VQF56 WAB48:WAB56 WJX48:WJX56 WTT48:WTT56 E65589:E65592 HH65589:HH65592 RD65589:RD65592 AAZ65589:AAZ65592 AKV65589:AKV65592 AUR65589:AUR65592 BEN65589:BEN65592 BOJ65589:BOJ65592 BYF65589:BYF65592 CIB65589:CIB65592 CRX65589:CRX65592 DBT65589:DBT65592 DLP65589:DLP65592 DVL65589:DVL65592 EFH65589:EFH65592 EPD65589:EPD65592 EYZ65589:EYZ65592 FIV65589:FIV65592 FSR65589:FSR65592 GCN65589:GCN65592 GMJ65589:GMJ65592 GWF65589:GWF65592 HGB65589:HGB65592 HPX65589:HPX65592 HZT65589:HZT65592 IJP65589:IJP65592 ITL65589:ITL65592 JDH65589:JDH65592 JND65589:JND65592 JWZ65589:JWZ65592 KGV65589:KGV65592 KQR65589:KQR65592 LAN65589:LAN65592 LKJ65589:LKJ65592 LUF65589:LUF65592 MEB65589:MEB65592 MNX65589:MNX65592 MXT65589:MXT65592 NHP65589:NHP65592 NRL65589:NRL65592 OBH65589:OBH65592 OLD65589:OLD65592 OUZ65589:OUZ65592 PEV65589:PEV65592 POR65589:POR65592 PYN65589:PYN65592 QIJ65589:QIJ65592 QSF65589:QSF65592 RCB65589:RCB65592 RLX65589:RLX65592 RVT65589:RVT65592 SFP65589:SFP65592 SPL65589:SPL65592 SZH65589:SZH65592 TJD65589:TJD65592 TSZ65589:TSZ65592 UCV65589:UCV65592 UMR65589:UMR65592 UWN65589:UWN65592 VGJ65589:VGJ65592 VQF65589:VQF65592 WAB65589:WAB65592 WJX65589:WJX65592 WTT65589:WTT65592 E131125:E131128 HH131125:HH131128 RD131125:RD131128 AAZ131125:AAZ131128 AKV131125:AKV131128 AUR131125:AUR131128 BEN131125:BEN131128 BOJ131125:BOJ131128 BYF131125:BYF131128 CIB131125:CIB131128 CRX131125:CRX131128 DBT131125:DBT131128 DLP131125:DLP131128 DVL131125:DVL131128 EFH131125:EFH131128 EPD131125:EPD131128 EYZ131125:EYZ131128 FIV131125:FIV131128 FSR131125:FSR131128 GCN131125:GCN131128 GMJ131125:GMJ131128 GWF131125:GWF131128 HGB131125:HGB131128 HPX131125:HPX131128 HZT131125:HZT131128 IJP131125:IJP131128 ITL131125:ITL131128 JDH131125:JDH131128 JND131125:JND131128 JWZ131125:JWZ131128 KGV131125:KGV131128 KQR131125:KQR131128 LAN131125:LAN131128 LKJ131125:LKJ131128 LUF131125:LUF131128 MEB131125:MEB131128 MNX131125:MNX131128 MXT131125:MXT131128 NHP131125:NHP131128 NRL131125:NRL131128 OBH131125:OBH131128 OLD131125:OLD131128 OUZ131125:OUZ131128 PEV131125:PEV131128 POR131125:POR131128 PYN131125:PYN131128 QIJ131125:QIJ131128 QSF131125:QSF131128 RCB131125:RCB131128 RLX131125:RLX131128 RVT131125:RVT131128 SFP131125:SFP131128 SPL131125:SPL131128 SZH131125:SZH131128 TJD131125:TJD131128 TSZ131125:TSZ131128 UCV131125:UCV131128 UMR131125:UMR131128 UWN131125:UWN131128 VGJ131125:VGJ131128 VQF131125:VQF131128 WAB131125:WAB131128 WJX131125:WJX131128 WTT131125:WTT131128 E196661:E196664 HH196661:HH196664 RD196661:RD196664 AAZ196661:AAZ196664 AKV196661:AKV196664 AUR196661:AUR196664 BEN196661:BEN196664 BOJ196661:BOJ196664 BYF196661:BYF196664 CIB196661:CIB196664 CRX196661:CRX196664 DBT196661:DBT196664 DLP196661:DLP196664 DVL196661:DVL196664 EFH196661:EFH196664 EPD196661:EPD196664 EYZ196661:EYZ196664 FIV196661:FIV196664 FSR196661:FSR196664 GCN196661:GCN196664 GMJ196661:GMJ196664 GWF196661:GWF196664 HGB196661:HGB196664 HPX196661:HPX196664 HZT196661:HZT196664 IJP196661:IJP196664 ITL196661:ITL196664 JDH196661:JDH196664 JND196661:JND196664 JWZ196661:JWZ196664 KGV196661:KGV196664 KQR196661:KQR196664 LAN196661:LAN196664 LKJ196661:LKJ196664 LUF196661:LUF196664 MEB196661:MEB196664 MNX196661:MNX196664 MXT196661:MXT196664 NHP196661:NHP196664 NRL196661:NRL196664 OBH196661:OBH196664 OLD196661:OLD196664 OUZ196661:OUZ196664 PEV196661:PEV196664 POR196661:POR196664 PYN196661:PYN196664 QIJ196661:QIJ196664 QSF196661:QSF196664 RCB196661:RCB196664 RLX196661:RLX196664 RVT196661:RVT196664 SFP196661:SFP196664 SPL196661:SPL196664 SZH196661:SZH196664 TJD196661:TJD196664 TSZ196661:TSZ196664 UCV196661:UCV196664 UMR196661:UMR196664 UWN196661:UWN196664 VGJ196661:VGJ196664 VQF196661:VQF196664 WAB196661:WAB196664 WJX196661:WJX196664 WTT196661:WTT196664 E262197:E262200 HH262197:HH262200 RD262197:RD262200 AAZ262197:AAZ262200 AKV262197:AKV262200 AUR262197:AUR262200 BEN262197:BEN262200 BOJ262197:BOJ262200 BYF262197:BYF262200 CIB262197:CIB262200 CRX262197:CRX262200 DBT262197:DBT262200 DLP262197:DLP262200 DVL262197:DVL262200 EFH262197:EFH262200 EPD262197:EPD262200 EYZ262197:EYZ262200 FIV262197:FIV262200 FSR262197:FSR262200 GCN262197:GCN262200 GMJ262197:GMJ262200 GWF262197:GWF262200 HGB262197:HGB262200 HPX262197:HPX262200 HZT262197:HZT262200 IJP262197:IJP262200 ITL262197:ITL262200 JDH262197:JDH262200 JND262197:JND262200 JWZ262197:JWZ262200 KGV262197:KGV262200 KQR262197:KQR262200 LAN262197:LAN262200 LKJ262197:LKJ262200 LUF262197:LUF262200 MEB262197:MEB262200 MNX262197:MNX262200 MXT262197:MXT262200 NHP262197:NHP262200 NRL262197:NRL262200 OBH262197:OBH262200 OLD262197:OLD262200 OUZ262197:OUZ262200 PEV262197:PEV262200 POR262197:POR262200 PYN262197:PYN262200 QIJ262197:QIJ262200 QSF262197:QSF262200 RCB262197:RCB262200 RLX262197:RLX262200 RVT262197:RVT262200 SFP262197:SFP262200 SPL262197:SPL262200 SZH262197:SZH262200 TJD262197:TJD262200 TSZ262197:TSZ262200 UCV262197:UCV262200 UMR262197:UMR262200 UWN262197:UWN262200 VGJ262197:VGJ262200 VQF262197:VQF262200 WAB262197:WAB262200 WJX262197:WJX262200 WTT262197:WTT262200 E327733:E327736 HH327733:HH327736 RD327733:RD327736 AAZ327733:AAZ327736 AKV327733:AKV327736 AUR327733:AUR327736 BEN327733:BEN327736 BOJ327733:BOJ327736 BYF327733:BYF327736 CIB327733:CIB327736 CRX327733:CRX327736 DBT327733:DBT327736 DLP327733:DLP327736 DVL327733:DVL327736 EFH327733:EFH327736 EPD327733:EPD327736 EYZ327733:EYZ327736 FIV327733:FIV327736 FSR327733:FSR327736 GCN327733:GCN327736 GMJ327733:GMJ327736 GWF327733:GWF327736 HGB327733:HGB327736 HPX327733:HPX327736 HZT327733:HZT327736 IJP327733:IJP327736 ITL327733:ITL327736 JDH327733:JDH327736 JND327733:JND327736 JWZ327733:JWZ327736 KGV327733:KGV327736 KQR327733:KQR327736 LAN327733:LAN327736 LKJ327733:LKJ327736 LUF327733:LUF327736 MEB327733:MEB327736 MNX327733:MNX327736 MXT327733:MXT327736 NHP327733:NHP327736 NRL327733:NRL327736 OBH327733:OBH327736 OLD327733:OLD327736 OUZ327733:OUZ327736 PEV327733:PEV327736 POR327733:POR327736 PYN327733:PYN327736 QIJ327733:QIJ327736 QSF327733:QSF327736 RCB327733:RCB327736 RLX327733:RLX327736 RVT327733:RVT327736 SFP327733:SFP327736 SPL327733:SPL327736 SZH327733:SZH327736 TJD327733:TJD327736 TSZ327733:TSZ327736 UCV327733:UCV327736 UMR327733:UMR327736 UWN327733:UWN327736 VGJ327733:VGJ327736 VQF327733:VQF327736 WAB327733:WAB327736 WJX327733:WJX327736 WTT327733:WTT327736 E393269:E393272 HH393269:HH393272 RD393269:RD393272 AAZ393269:AAZ393272 AKV393269:AKV393272 AUR393269:AUR393272 BEN393269:BEN393272 BOJ393269:BOJ393272 BYF393269:BYF393272 CIB393269:CIB393272 CRX393269:CRX393272 DBT393269:DBT393272 DLP393269:DLP393272 DVL393269:DVL393272 EFH393269:EFH393272 EPD393269:EPD393272 EYZ393269:EYZ393272 FIV393269:FIV393272 FSR393269:FSR393272 GCN393269:GCN393272 GMJ393269:GMJ393272 GWF393269:GWF393272 HGB393269:HGB393272 HPX393269:HPX393272 HZT393269:HZT393272 IJP393269:IJP393272 ITL393269:ITL393272 JDH393269:JDH393272 JND393269:JND393272 JWZ393269:JWZ393272 KGV393269:KGV393272 KQR393269:KQR393272 LAN393269:LAN393272 LKJ393269:LKJ393272 LUF393269:LUF393272 MEB393269:MEB393272 MNX393269:MNX393272 MXT393269:MXT393272 NHP393269:NHP393272 NRL393269:NRL393272 OBH393269:OBH393272 OLD393269:OLD393272 OUZ393269:OUZ393272 PEV393269:PEV393272 POR393269:POR393272 PYN393269:PYN393272 QIJ393269:QIJ393272 QSF393269:QSF393272 RCB393269:RCB393272 RLX393269:RLX393272 RVT393269:RVT393272 SFP393269:SFP393272 SPL393269:SPL393272 SZH393269:SZH393272 TJD393269:TJD393272 TSZ393269:TSZ393272 UCV393269:UCV393272 UMR393269:UMR393272 UWN393269:UWN393272 VGJ393269:VGJ393272 VQF393269:VQF393272 WAB393269:WAB393272 WJX393269:WJX393272 WTT393269:WTT393272 E458805:E458808 HH458805:HH458808 RD458805:RD458808 AAZ458805:AAZ458808 AKV458805:AKV458808 AUR458805:AUR458808 BEN458805:BEN458808 BOJ458805:BOJ458808 BYF458805:BYF458808 CIB458805:CIB458808 CRX458805:CRX458808 DBT458805:DBT458808 DLP458805:DLP458808 DVL458805:DVL458808 EFH458805:EFH458808 EPD458805:EPD458808 EYZ458805:EYZ458808 FIV458805:FIV458808 FSR458805:FSR458808 GCN458805:GCN458808 GMJ458805:GMJ458808 GWF458805:GWF458808 HGB458805:HGB458808 HPX458805:HPX458808 HZT458805:HZT458808 IJP458805:IJP458808 ITL458805:ITL458808 JDH458805:JDH458808 JND458805:JND458808 JWZ458805:JWZ458808 KGV458805:KGV458808 KQR458805:KQR458808 LAN458805:LAN458808 LKJ458805:LKJ458808 LUF458805:LUF458808 MEB458805:MEB458808 MNX458805:MNX458808 MXT458805:MXT458808 NHP458805:NHP458808 NRL458805:NRL458808 OBH458805:OBH458808 OLD458805:OLD458808 OUZ458805:OUZ458808 PEV458805:PEV458808 POR458805:POR458808 PYN458805:PYN458808 QIJ458805:QIJ458808 QSF458805:QSF458808 RCB458805:RCB458808 RLX458805:RLX458808 RVT458805:RVT458808 SFP458805:SFP458808 SPL458805:SPL458808 SZH458805:SZH458808 TJD458805:TJD458808 TSZ458805:TSZ458808 UCV458805:UCV458808 UMR458805:UMR458808 UWN458805:UWN458808 VGJ458805:VGJ458808 VQF458805:VQF458808 WAB458805:WAB458808 WJX458805:WJX458808 WTT458805:WTT458808 E524341:E524344 HH524341:HH524344 RD524341:RD524344 AAZ524341:AAZ524344 AKV524341:AKV524344 AUR524341:AUR524344 BEN524341:BEN524344 BOJ524341:BOJ524344 BYF524341:BYF524344 CIB524341:CIB524344 CRX524341:CRX524344 DBT524341:DBT524344 DLP524341:DLP524344 DVL524341:DVL524344 EFH524341:EFH524344 EPD524341:EPD524344 EYZ524341:EYZ524344 FIV524341:FIV524344 FSR524341:FSR524344 GCN524341:GCN524344 GMJ524341:GMJ524344 GWF524341:GWF524344 HGB524341:HGB524344 HPX524341:HPX524344 HZT524341:HZT524344 IJP524341:IJP524344 ITL524341:ITL524344 JDH524341:JDH524344 JND524341:JND524344 JWZ524341:JWZ524344 KGV524341:KGV524344 KQR524341:KQR524344 LAN524341:LAN524344 LKJ524341:LKJ524344 LUF524341:LUF524344 MEB524341:MEB524344 MNX524341:MNX524344 MXT524341:MXT524344 NHP524341:NHP524344 NRL524341:NRL524344 OBH524341:OBH524344 OLD524341:OLD524344 OUZ524341:OUZ524344 PEV524341:PEV524344 POR524341:POR524344 PYN524341:PYN524344 QIJ524341:QIJ524344 QSF524341:QSF524344 RCB524341:RCB524344 RLX524341:RLX524344 RVT524341:RVT524344 SFP524341:SFP524344 SPL524341:SPL524344 SZH524341:SZH524344 TJD524341:TJD524344 TSZ524341:TSZ524344 UCV524341:UCV524344 UMR524341:UMR524344 UWN524341:UWN524344 VGJ524341:VGJ524344 VQF524341:VQF524344 WAB524341:WAB524344 WJX524341:WJX524344 WTT524341:WTT524344 E589877:E589880 HH589877:HH589880 RD589877:RD589880 AAZ589877:AAZ589880 AKV589877:AKV589880 AUR589877:AUR589880 BEN589877:BEN589880 BOJ589877:BOJ589880 BYF589877:BYF589880 CIB589877:CIB589880 CRX589877:CRX589880 DBT589877:DBT589880 DLP589877:DLP589880 DVL589877:DVL589880 EFH589877:EFH589880 EPD589877:EPD589880 EYZ589877:EYZ589880 FIV589877:FIV589880 FSR589877:FSR589880 GCN589877:GCN589880 GMJ589877:GMJ589880 GWF589877:GWF589880 HGB589877:HGB589880 HPX589877:HPX589880 HZT589877:HZT589880 IJP589877:IJP589880 ITL589877:ITL589880 JDH589877:JDH589880 JND589877:JND589880 JWZ589877:JWZ589880 KGV589877:KGV589880 KQR589877:KQR589880 LAN589877:LAN589880 LKJ589877:LKJ589880 LUF589877:LUF589880 MEB589877:MEB589880 MNX589877:MNX589880 MXT589877:MXT589880 NHP589877:NHP589880 NRL589877:NRL589880 OBH589877:OBH589880 OLD589877:OLD589880 OUZ589877:OUZ589880 PEV589877:PEV589880 POR589877:POR589880 PYN589877:PYN589880 QIJ589877:QIJ589880 QSF589877:QSF589880 RCB589877:RCB589880 RLX589877:RLX589880 RVT589877:RVT589880 SFP589877:SFP589880 SPL589877:SPL589880 SZH589877:SZH589880 TJD589877:TJD589880 TSZ589877:TSZ589880 UCV589877:UCV589880 UMR589877:UMR589880 UWN589877:UWN589880 VGJ589877:VGJ589880 VQF589877:VQF589880 WAB589877:WAB589880 WJX589877:WJX589880 WTT589877:WTT589880 E655413:E655416 HH655413:HH655416 RD655413:RD655416 AAZ655413:AAZ655416 AKV655413:AKV655416 AUR655413:AUR655416 BEN655413:BEN655416 BOJ655413:BOJ655416 BYF655413:BYF655416 CIB655413:CIB655416 CRX655413:CRX655416 DBT655413:DBT655416 DLP655413:DLP655416 DVL655413:DVL655416 EFH655413:EFH655416 EPD655413:EPD655416 EYZ655413:EYZ655416 FIV655413:FIV655416 FSR655413:FSR655416 GCN655413:GCN655416 GMJ655413:GMJ655416 GWF655413:GWF655416 HGB655413:HGB655416 HPX655413:HPX655416 HZT655413:HZT655416 IJP655413:IJP655416 ITL655413:ITL655416 JDH655413:JDH655416 JND655413:JND655416 JWZ655413:JWZ655416 KGV655413:KGV655416 KQR655413:KQR655416 LAN655413:LAN655416 LKJ655413:LKJ655416 LUF655413:LUF655416 MEB655413:MEB655416 MNX655413:MNX655416 MXT655413:MXT655416 NHP655413:NHP655416 NRL655413:NRL655416 OBH655413:OBH655416 OLD655413:OLD655416 OUZ655413:OUZ655416 PEV655413:PEV655416 POR655413:POR655416 PYN655413:PYN655416 QIJ655413:QIJ655416 QSF655413:QSF655416 RCB655413:RCB655416 RLX655413:RLX655416 RVT655413:RVT655416 SFP655413:SFP655416 SPL655413:SPL655416 SZH655413:SZH655416 TJD655413:TJD655416 TSZ655413:TSZ655416 UCV655413:UCV655416 UMR655413:UMR655416 UWN655413:UWN655416 VGJ655413:VGJ655416 VQF655413:VQF655416 WAB655413:WAB655416 WJX655413:WJX655416 WTT655413:WTT655416 E720949:E720952 HH720949:HH720952 RD720949:RD720952 AAZ720949:AAZ720952 AKV720949:AKV720952 AUR720949:AUR720952 BEN720949:BEN720952 BOJ720949:BOJ720952 BYF720949:BYF720952 CIB720949:CIB720952 CRX720949:CRX720952 DBT720949:DBT720952 DLP720949:DLP720952 DVL720949:DVL720952 EFH720949:EFH720952 EPD720949:EPD720952 EYZ720949:EYZ720952 FIV720949:FIV720952 FSR720949:FSR720952 GCN720949:GCN720952 GMJ720949:GMJ720952 GWF720949:GWF720952 HGB720949:HGB720952 HPX720949:HPX720952 HZT720949:HZT720952 IJP720949:IJP720952 ITL720949:ITL720952 JDH720949:JDH720952 JND720949:JND720952 JWZ720949:JWZ720952 KGV720949:KGV720952 KQR720949:KQR720952 LAN720949:LAN720952 LKJ720949:LKJ720952 LUF720949:LUF720952 MEB720949:MEB720952 MNX720949:MNX720952 MXT720949:MXT720952 NHP720949:NHP720952 NRL720949:NRL720952 OBH720949:OBH720952 OLD720949:OLD720952 OUZ720949:OUZ720952 PEV720949:PEV720952 POR720949:POR720952 PYN720949:PYN720952 QIJ720949:QIJ720952 QSF720949:QSF720952 RCB720949:RCB720952 RLX720949:RLX720952 RVT720949:RVT720952 SFP720949:SFP720952 SPL720949:SPL720952 SZH720949:SZH720952 TJD720949:TJD720952 TSZ720949:TSZ720952 UCV720949:UCV720952 UMR720949:UMR720952 UWN720949:UWN720952 VGJ720949:VGJ720952 VQF720949:VQF720952 WAB720949:WAB720952 WJX720949:WJX720952 WTT720949:WTT720952 E786485:E786488 HH786485:HH786488 RD786485:RD786488 AAZ786485:AAZ786488 AKV786485:AKV786488 AUR786485:AUR786488 BEN786485:BEN786488 BOJ786485:BOJ786488 BYF786485:BYF786488 CIB786485:CIB786488 CRX786485:CRX786488 DBT786485:DBT786488 DLP786485:DLP786488 DVL786485:DVL786488 EFH786485:EFH786488 EPD786485:EPD786488 EYZ786485:EYZ786488 FIV786485:FIV786488 FSR786485:FSR786488 GCN786485:GCN786488 GMJ786485:GMJ786488 GWF786485:GWF786488 HGB786485:HGB786488 HPX786485:HPX786488 HZT786485:HZT786488 IJP786485:IJP786488 ITL786485:ITL786488 JDH786485:JDH786488 JND786485:JND786488 JWZ786485:JWZ786488 KGV786485:KGV786488 KQR786485:KQR786488 LAN786485:LAN786488 LKJ786485:LKJ786488 LUF786485:LUF786488 MEB786485:MEB786488 MNX786485:MNX786488 MXT786485:MXT786488 NHP786485:NHP786488 NRL786485:NRL786488 OBH786485:OBH786488 OLD786485:OLD786488 OUZ786485:OUZ786488 PEV786485:PEV786488 POR786485:POR786488 PYN786485:PYN786488 QIJ786485:QIJ786488 QSF786485:QSF786488 RCB786485:RCB786488 RLX786485:RLX786488 RVT786485:RVT786488 SFP786485:SFP786488 SPL786485:SPL786488 SZH786485:SZH786488 TJD786485:TJD786488 TSZ786485:TSZ786488 UCV786485:UCV786488 UMR786485:UMR786488 UWN786485:UWN786488 VGJ786485:VGJ786488 VQF786485:VQF786488 WAB786485:WAB786488 WJX786485:WJX786488 WTT786485:WTT786488 E852021:E852024 HH852021:HH852024 RD852021:RD852024 AAZ852021:AAZ852024 AKV852021:AKV852024 AUR852021:AUR852024 BEN852021:BEN852024 BOJ852021:BOJ852024 BYF852021:BYF852024 CIB852021:CIB852024 CRX852021:CRX852024 DBT852021:DBT852024 DLP852021:DLP852024 DVL852021:DVL852024 EFH852021:EFH852024 EPD852021:EPD852024 EYZ852021:EYZ852024 FIV852021:FIV852024 FSR852021:FSR852024 GCN852021:GCN852024 GMJ852021:GMJ852024 GWF852021:GWF852024 HGB852021:HGB852024 HPX852021:HPX852024 HZT852021:HZT852024 IJP852021:IJP852024 ITL852021:ITL852024 JDH852021:JDH852024 JND852021:JND852024 JWZ852021:JWZ852024 KGV852021:KGV852024 KQR852021:KQR852024 LAN852021:LAN852024 LKJ852021:LKJ852024 LUF852021:LUF852024 MEB852021:MEB852024 MNX852021:MNX852024 MXT852021:MXT852024 NHP852021:NHP852024 NRL852021:NRL852024 OBH852021:OBH852024 OLD852021:OLD852024 OUZ852021:OUZ852024 PEV852021:PEV852024 POR852021:POR852024 PYN852021:PYN852024 QIJ852021:QIJ852024 QSF852021:QSF852024 RCB852021:RCB852024 RLX852021:RLX852024 RVT852021:RVT852024 SFP852021:SFP852024 SPL852021:SPL852024 SZH852021:SZH852024 TJD852021:TJD852024 TSZ852021:TSZ852024 UCV852021:UCV852024 UMR852021:UMR852024 UWN852021:UWN852024 VGJ852021:VGJ852024 VQF852021:VQF852024 WAB852021:WAB852024 WJX852021:WJX852024 WTT852021:WTT852024 E917557:E917560 HH917557:HH917560 RD917557:RD917560 AAZ917557:AAZ917560 AKV917557:AKV917560 AUR917557:AUR917560 BEN917557:BEN917560 BOJ917557:BOJ917560 BYF917557:BYF917560 CIB917557:CIB917560 CRX917557:CRX917560 DBT917557:DBT917560 DLP917557:DLP917560 DVL917557:DVL917560 EFH917557:EFH917560 EPD917557:EPD917560 EYZ917557:EYZ917560 FIV917557:FIV917560 FSR917557:FSR917560 GCN917557:GCN917560 GMJ917557:GMJ917560 GWF917557:GWF917560 HGB917557:HGB917560 HPX917557:HPX917560 HZT917557:HZT917560 IJP917557:IJP917560 ITL917557:ITL917560 JDH917557:JDH917560 JND917557:JND917560 JWZ917557:JWZ917560 KGV917557:KGV917560 KQR917557:KQR917560 LAN917557:LAN917560 LKJ917557:LKJ917560 LUF917557:LUF917560 MEB917557:MEB917560 MNX917557:MNX917560 MXT917557:MXT917560 NHP917557:NHP917560 NRL917557:NRL917560 OBH917557:OBH917560 OLD917557:OLD917560 OUZ917557:OUZ917560 PEV917557:PEV917560 POR917557:POR917560 PYN917557:PYN917560 QIJ917557:QIJ917560 QSF917557:QSF917560 RCB917557:RCB917560 RLX917557:RLX917560 RVT917557:RVT917560 SFP917557:SFP917560 SPL917557:SPL917560 SZH917557:SZH917560 TJD917557:TJD917560 TSZ917557:TSZ917560 UCV917557:UCV917560 UMR917557:UMR917560 UWN917557:UWN917560 VGJ917557:VGJ917560 VQF917557:VQF917560 WAB917557:WAB917560 WJX917557:WJX917560 WTT917557:WTT917560 E983093:E983096 HH983093:HH983096 RD983093:RD983096 AAZ983093:AAZ983096 AKV983093:AKV983096 AUR983093:AUR983096 BEN983093:BEN983096 BOJ983093:BOJ983096 BYF983093:BYF983096 CIB983093:CIB983096 CRX983093:CRX983096 DBT983093:DBT983096 DLP983093:DLP983096 DVL983093:DVL983096 EFH983093:EFH983096 EPD983093:EPD983096 EYZ983093:EYZ983096 FIV983093:FIV983096 FSR983093:FSR983096 GCN983093:GCN983096 GMJ983093:GMJ983096 GWF983093:GWF983096 HGB983093:HGB983096 HPX983093:HPX983096 HZT983093:HZT983096 IJP983093:IJP983096 ITL983093:ITL983096 JDH983093:JDH983096 JND983093:JND983096 JWZ983093:JWZ983096 KGV983093:KGV983096 KQR983093:KQR983096 LAN983093:LAN983096 LKJ983093:LKJ983096 LUF983093:LUF983096 MEB983093:MEB983096 MNX983093:MNX983096 MXT983093:MXT983096 NHP983093:NHP983096 NRL983093:NRL983096 OBH983093:OBH983096 OLD983093:OLD983096 OUZ983093:OUZ983096 PEV983093:PEV983096 POR983093:POR983096 PYN983093:PYN983096 QIJ983093:QIJ983096 QSF983093:QSF983096 RCB983093:RCB983096 RLX983093:RLX983096 RVT983093:RVT983096 SFP983093:SFP983096 SPL983093:SPL983096 SZH983093:SZH983096 TJD983093:TJD983096 TSZ983093:TSZ983096 UCV983093:UCV983096 UMR983093:UMR983096 UWN983093:UWN983096 VGJ983093:VGJ983096 VQF983093:VQF983096 H123:H126 H103:H106 H23:H26 E28:E31 H28:H31 E63:E66 E53:E56 E43:E46 H33:H36 E33:E36 H38:H41 E38:E41 H43:H46 E48:E51 H48:H51 E138:E141 H53:H56 E58:E61 E68:E71 H63:H66 E83:E86 H73:H76 H68:H71 E73:E76 H78:H81 E78:E81 H83:H86 E88:E91 H88:H91 E108:E111 H108:H111 E123:E126 E113:E116 E118:E121 E133:E136 H138:H141 H58:H61</xm:sqref>
        </x14:dataValidation>
        <x14:dataValidation type="list" allowBlank="1" showInputMessage="1" showErrorMessage="1">
          <x14:formula1>
            <xm:f>DNI!$A$131:$A$1310</xm:f>
          </x14:formula1>
          <xm:sqref>G3:G11 G13:G16 G18:G21 G23:G26 G28:G31 G33:G36 G38:G41 G43:G46 G48:G51 G53:G56 G58:G61 G63:G66 G68:G71 G73:G76 G78:G81 G83:G86 G88:G91 G93:G96 G98:G101 G103:G106 G108:G111 G113:G116 G118:G121 G123:G126 G128:G131 G133:G136 G138:G141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29"/>
  <sheetViews>
    <sheetView showGridLines="0" workbookViewId="0">
      <selection activeCell="H6" sqref="H6"/>
    </sheetView>
  </sheetViews>
  <sheetFormatPr baseColWidth="10" defaultRowHeight="15" x14ac:dyDescent="0.25"/>
  <cols>
    <col min="3" max="3" width="17.85546875" customWidth="1"/>
    <col min="4" max="4" width="27.5703125" customWidth="1"/>
    <col min="6" max="6" width="18.7109375" customWidth="1"/>
    <col min="7" max="7" width="19.5703125" customWidth="1"/>
    <col min="8" max="8" width="15.28515625" bestFit="1" customWidth="1"/>
  </cols>
  <sheetData>
    <row r="1" spans="1:8" ht="18.75" customHeight="1" x14ac:dyDescent="0.25"/>
    <row r="2" spans="1:8" ht="18" x14ac:dyDescent="0.25">
      <c r="A2" s="116" t="s">
        <v>1084</v>
      </c>
      <c r="B2" s="116"/>
      <c r="C2" s="116"/>
      <c r="D2" s="132"/>
      <c r="E2" s="132"/>
      <c r="F2" s="132"/>
      <c r="G2" s="132"/>
      <c r="H2" s="11"/>
    </row>
    <row r="3" spans="1:8" ht="18" x14ac:dyDescent="0.25">
      <c r="A3" s="131"/>
      <c r="B3" s="131"/>
      <c r="C3" s="131"/>
      <c r="D3" s="133"/>
      <c r="E3" s="133"/>
      <c r="F3" s="133"/>
      <c r="G3" s="133"/>
      <c r="H3" s="12">
        <v>43190</v>
      </c>
    </row>
    <row r="4" spans="1:8" x14ac:dyDescent="0.25">
      <c r="A4" s="134" t="s">
        <v>1085</v>
      </c>
      <c r="B4" s="135"/>
      <c r="C4" s="136"/>
      <c r="D4" s="137" t="s">
        <v>1086</v>
      </c>
      <c r="E4" s="137"/>
      <c r="F4" s="137"/>
      <c r="G4" s="137"/>
      <c r="H4" s="75"/>
    </row>
    <row r="5" spans="1:8" ht="15.75" x14ac:dyDescent="0.25">
      <c r="A5" s="138" t="s">
        <v>1087</v>
      </c>
      <c r="B5" s="139"/>
      <c r="C5" s="140"/>
      <c r="D5" s="137" t="s">
        <v>1088</v>
      </c>
      <c r="E5" s="137"/>
      <c r="F5" s="137"/>
      <c r="G5" s="137"/>
      <c r="H5" s="76"/>
    </row>
    <row r="6" spans="1:8" ht="15.75" x14ac:dyDescent="0.25">
      <c r="A6" s="138">
        <v>73</v>
      </c>
      <c r="B6" s="139"/>
      <c r="C6" s="140"/>
      <c r="D6" s="137" t="s">
        <v>1089</v>
      </c>
      <c r="E6" s="137"/>
      <c r="F6" s="137"/>
      <c r="G6" s="137"/>
      <c r="H6" s="75"/>
    </row>
    <row r="7" spans="1:8" x14ac:dyDescent="0.25">
      <c r="A7" s="134" t="s">
        <v>1090</v>
      </c>
      <c r="B7" s="135"/>
      <c r="C7" s="136"/>
      <c r="D7" s="141" t="s">
        <v>1091</v>
      </c>
      <c r="E7" s="142"/>
      <c r="F7" s="142"/>
      <c r="G7" s="143"/>
      <c r="H7" s="75"/>
    </row>
    <row r="8" spans="1:8" x14ac:dyDescent="0.25">
      <c r="A8" s="134" t="s">
        <v>1092</v>
      </c>
      <c r="B8" s="135"/>
      <c r="C8" s="136"/>
      <c r="D8" s="137" t="s">
        <v>1093</v>
      </c>
      <c r="E8" s="137"/>
      <c r="F8" s="137"/>
      <c r="G8" s="137"/>
      <c r="H8" s="75"/>
    </row>
    <row r="9" spans="1:8" x14ac:dyDescent="0.25">
      <c r="A9" s="134" t="s">
        <v>1094</v>
      </c>
      <c r="B9" s="135"/>
      <c r="C9" s="136"/>
      <c r="D9" s="137" t="s">
        <v>1095</v>
      </c>
      <c r="E9" s="137"/>
      <c r="F9" s="137"/>
      <c r="G9" s="137"/>
      <c r="H9" s="75"/>
    </row>
    <row r="10" spans="1:8" x14ac:dyDescent="0.25">
      <c r="A10" s="134" t="s">
        <v>1096</v>
      </c>
      <c r="B10" s="135"/>
      <c r="C10" s="136"/>
      <c r="D10" s="141" t="s">
        <v>1097</v>
      </c>
      <c r="E10" s="142"/>
      <c r="F10" s="142"/>
      <c r="G10" s="143"/>
      <c r="H10" s="75"/>
    </row>
    <row r="11" spans="1:8" x14ac:dyDescent="0.25">
      <c r="A11" s="134" t="s">
        <v>1098</v>
      </c>
      <c r="B11" s="135"/>
      <c r="C11" s="136"/>
      <c r="D11" s="137" t="s">
        <v>1099</v>
      </c>
      <c r="E11" s="137"/>
      <c r="F11" s="137"/>
      <c r="G11" s="137"/>
      <c r="H11" s="75"/>
    </row>
    <row r="12" spans="1:8" ht="15.75" x14ac:dyDescent="0.25">
      <c r="A12" s="138">
        <v>746</v>
      </c>
      <c r="B12" s="139"/>
      <c r="C12" s="140"/>
      <c r="D12" s="137" t="s">
        <v>1100</v>
      </c>
      <c r="E12" s="137"/>
      <c r="F12" s="137"/>
      <c r="G12" s="137"/>
      <c r="H12" s="75"/>
    </row>
    <row r="13" spans="1:8" x14ac:dyDescent="0.25">
      <c r="A13" s="134" t="s">
        <v>1101</v>
      </c>
      <c r="B13" s="135"/>
      <c r="C13" s="136"/>
      <c r="D13" s="137" t="s">
        <v>1102</v>
      </c>
      <c r="E13" s="137"/>
      <c r="F13" s="137"/>
      <c r="G13" s="137"/>
      <c r="H13" s="75"/>
    </row>
    <row r="14" spans="1:8" x14ac:dyDescent="0.25">
      <c r="A14" s="134" t="s">
        <v>1103</v>
      </c>
      <c r="B14" s="135"/>
      <c r="C14" s="136"/>
      <c r="D14" s="137" t="s">
        <v>1104</v>
      </c>
      <c r="E14" s="137"/>
      <c r="F14" s="137"/>
      <c r="G14" s="137"/>
      <c r="H14" s="75"/>
    </row>
    <row r="15" spans="1:8" ht="15.75" x14ac:dyDescent="0.25">
      <c r="A15" s="134"/>
      <c r="B15" s="135"/>
      <c r="C15" s="136"/>
      <c r="D15" s="144" t="s">
        <v>1105</v>
      </c>
      <c r="E15" s="145"/>
      <c r="F15" s="145"/>
      <c r="G15" s="146"/>
      <c r="H15" s="77"/>
    </row>
    <row r="16" spans="1:8" x14ac:dyDescent="0.25">
      <c r="A16" s="147"/>
      <c r="B16" s="148"/>
      <c r="C16" s="148"/>
      <c r="D16" s="148"/>
      <c r="E16" s="148"/>
      <c r="F16" s="148"/>
      <c r="G16" s="148"/>
      <c r="H16" s="148"/>
    </row>
    <row r="17" spans="1:8" x14ac:dyDescent="0.25">
      <c r="A17" s="134" t="s">
        <v>1106</v>
      </c>
      <c r="B17" s="135"/>
      <c r="C17" s="136"/>
      <c r="D17" s="137" t="s">
        <v>1107</v>
      </c>
      <c r="E17" s="137"/>
      <c r="F17" s="137"/>
      <c r="G17" s="137"/>
      <c r="H17" s="75"/>
    </row>
    <row r="18" spans="1:8" x14ac:dyDescent="0.25">
      <c r="A18" s="134" t="s">
        <v>1108</v>
      </c>
      <c r="B18" s="135"/>
      <c r="C18" s="136"/>
      <c r="D18" s="137" t="s">
        <v>1109</v>
      </c>
      <c r="E18" s="137"/>
      <c r="F18" s="137"/>
      <c r="G18" s="137"/>
      <c r="H18" s="75"/>
    </row>
    <row r="19" spans="1:8" ht="15.75" x14ac:dyDescent="0.25">
      <c r="A19" s="138" t="s">
        <v>1110</v>
      </c>
      <c r="B19" s="139"/>
      <c r="C19" s="140"/>
      <c r="D19" s="137" t="s">
        <v>1111</v>
      </c>
      <c r="E19" s="137"/>
      <c r="F19" s="137"/>
      <c r="G19" s="137"/>
      <c r="H19" s="75"/>
    </row>
    <row r="20" spans="1:8" x14ac:dyDescent="0.25">
      <c r="A20" s="134" t="s">
        <v>1112</v>
      </c>
      <c r="B20" s="135"/>
      <c r="C20" s="136"/>
      <c r="D20" s="137" t="s">
        <v>1113</v>
      </c>
      <c r="E20" s="137"/>
      <c r="F20" s="137"/>
      <c r="G20" s="137"/>
      <c r="H20" s="75"/>
    </row>
    <row r="21" spans="1:8" x14ac:dyDescent="0.25">
      <c r="A21" s="134" t="s">
        <v>1114</v>
      </c>
      <c r="B21" s="135"/>
      <c r="C21" s="136"/>
      <c r="D21" s="137" t="s">
        <v>1115</v>
      </c>
      <c r="E21" s="137"/>
      <c r="F21" s="137"/>
      <c r="G21" s="137"/>
      <c r="H21" s="75"/>
    </row>
    <row r="22" spans="1:8" ht="15.75" x14ac:dyDescent="0.25">
      <c r="A22" s="134"/>
      <c r="B22" s="135"/>
      <c r="C22" s="136"/>
      <c r="D22" s="144" t="s">
        <v>1116</v>
      </c>
      <c r="E22" s="145"/>
      <c r="F22" s="145"/>
      <c r="G22" s="146"/>
      <c r="H22" s="77"/>
    </row>
    <row r="23" spans="1:8" x14ac:dyDescent="0.25">
      <c r="A23" s="147"/>
      <c r="B23" s="148"/>
      <c r="C23" s="148"/>
      <c r="D23" s="148"/>
      <c r="E23" s="148"/>
      <c r="F23" s="148"/>
      <c r="G23" s="148"/>
      <c r="H23" s="148"/>
    </row>
    <row r="24" spans="1:8" ht="15.75" x14ac:dyDescent="0.25">
      <c r="A24" s="134"/>
      <c r="B24" s="135"/>
      <c r="C24" s="136"/>
      <c r="D24" s="144" t="s">
        <v>1117</v>
      </c>
      <c r="E24" s="145"/>
      <c r="F24" s="145"/>
      <c r="G24" s="146"/>
      <c r="H24" s="77"/>
    </row>
    <row r="25" spans="1:8" x14ac:dyDescent="0.25">
      <c r="A25" s="134" t="s">
        <v>1118</v>
      </c>
      <c r="B25" s="135"/>
      <c r="C25" s="136"/>
      <c r="D25" s="156" t="s">
        <v>1119</v>
      </c>
      <c r="E25" s="157"/>
      <c r="F25" s="157"/>
      <c r="G25" s="158"/>
      <c r="H25" s="75"/>
    </row>
    <row r="26" spans="1:8" x14ac:dyDescent="0.25">
      <c r="A26" s="147"/>
      <c r="B26" s="148"/>
      <c r="C26" s="148"/>
      <c r="D26" s="148"/>
      <c r="E26" s="148"/>
      <c r="F26" s="148"/>
      <c r="G26" s="148"/>
      <c r="H26" s="148"/>
    </row>
    <row r="27" spans="1:8" ht="15.75" x14ac:dyDescent="0.25">
      <c r="A27" s="149"/>
      <c r="B27" s="150"/>
      <c r="C27" s="151"/>
      <c r="D27" s="152" t="s">
        <v>1120</v>
      </c>
      <c r="E27" s="153"/>
      <c r="F27" s="153"/>
      <c r="G27" s="154"/>
      <c r="H27" s="78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55" t="s">
        <v>1121</v>
      </c>
      <c r="B29" s="155"/>
      <c r="C29" s="155"/>
      <c r="D29" s="155"/>
      <c r="E29" s="155"/>
      <c r="F29" s="155"/>
      <c r="G29" s="155"/>
      <c r="H29" s="155"/>
    </row>
  </sheetData>
  <mergeCells count="48">
    <mergeCell ref="A26:H26"/>
    <mergeCell ref="A27:C27"/>
    <mergeCell ref="D27:G27"/>
    <mergeCell ref="A29:H29"/>
    <mergeCell ref="A22:C22"/>
    <mergeCell ref="D22:G22"/>
    <mergeCell ref="A23:H23"/>
    <mergeCell ref="A24:C24"/>
    <mergeCell ref="D24:G24"/>
    <mergeCell ref="A25:C25"/>
    <mergeCell ref="D25:G25"/>
    <mergeCell ref="A19:C19"/>
    <mergeCell ref="D19:G19"/>
    <mergeCell ref="A20:C20"/>
    <mergeCell ref="D20:G20"/>
    <mergeCell ref="A21:C21"/>
    <mergeCell ref="D21:G21"/>
    <mergeCell ref="A18:C18"/>
    <mergeCell ref="D18:G18"/>
    <mergeCell ref="A12:C12"/>
    <mergeCell ref="D12:G12"/>
    <mergeCell ref="A13:C13"/>
    <mergeCell ref="D13:G13"/>
    <mergeCell ref="A14:C14"/>
    <mergeCell ref="D14:G14"/>
    <mergeCell ref="A15:C15"/>
    <mergeCell ref="D15:G15"/>
    <mergeCell ref="A16:H16"/>
    <mergeCell ref="A17:C17"/>
    <mergeCell ref="D17:G17"/>
    <mergeCell ref="A9:C9"/>
    <mergeCell ref="D9:G9"/>
    <mergeCell ref="A10:C10"/>
    <mergeCell ref="D10:G10"/>
    <mergeCell ref="A11:C11"/>
    <mergeCell ref="D11:G11"/>
    <mergeCell ref="A6:C6"/>
    <mergeCell ref="D6:G6"/>
    <mergeCell ref="A7:C7"/>
    <mergeCell ref="D7:G7"/>
    <mergeCell ref="A8:C8"/>
    <mergeCell ref="D8:G8"/>
    <mergeCell ref="A2:C3"/>
    <mergeCell ref="D2:G3"/>
    <mergeCell ref="A4:C4"/>
    <mergeCell ref="D4:G4"/>
    <mergeCell ref="A5:C5"/>
    <mergeCell ref="D5:G5"/>
  </mergeCells>
  <dataValidations count="1">
    <dataValidation type="decimal" allowBlank="1" showInputMessage="1" showErrorMessage="1" errorTitle="Mensaje de error" error="Debe ser un valor numérico" sqref="H4:H15 H17:H25 H27">
      <formula1>-999999999999999000000</formula1>
      <formula2>9.99999999999999E+22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780"/>
  <sheetViews>
    <sheetView topLeftCell="A746" workbookViewId="0">
      <selection sqref="A1:B780"/>
    </sheetView>
  </sheetViews>
  <sheetFormatPr baseColWidth="10" defaultRowHeight="15" x14ac:dyDescent="0.25"/>
  <sheetData>
    <row r="1" spans="1:2" x14ac:dyDescent="0.25">
      <c r="A1" s="14">
        <v>100</v>
      </c>
      <c r="B1" s="15" t="s">
        <v>305</v>
      </c>
    </row>
    <row r="2" spans="1:2" x14ac:dyDescent="0.25">
      <c r="A2" s="14">
        <v>101</v>
      </c>
      <c r="B2" s="15" t="s">
        <v>306</v>
      </c>
    </row>
    <row r="3" spans="1:2" x14ac:dyDescent="0.25">
      <c r="A3" s="14">
        <v>102</v>
      </c>
      <c r="B3" s="15" t="s">
        <v>307</v>
      </c>
    </row>
    <row r="4" spans="1:2" x14ac:dyDescent="0.25">
      <c r="A4" s="14">
        <v>103</v>
      </c>
      <c r="B4" s="15" t="s">
        <v>308</v>
      </c>
    </row>
    <row r="5" spans="1:2" x14ac:dyDescent="0.25">
      <c r="A5" s="14">
        <v>104</v>
      </c>
      <c r="B5" s="15" t="s">
        <v>309</v>
      </c>
    </row>
    <row r="6" spans="1:2" x14ac:dyDescent="0.25">
      <c r="A6" s="14">
        <v>108</v>
      </c>
      <c r="B6" s="15" t="s">
        <v>310</v>
      </c>
    </row>
    <row r="7" spans="1:2" x14ac:dyDescent="0.25">
      <c r="A7" s="14">
        <v>109</v>
      </c>
      <c r="B7" s="15" t="s">
        <v>311</v>
      </c>
    </row>
    <row r="8" spans="1:2" x14ac:dyDescent="0.25">
      <c r="A8" s="14">
        <v>110</v>
      </c>
      <c r="B8" s="15" t="s">
        <v>312</v>
      </c>
    </row>
    <row r="9" spans="1:2" x14ac:dyDescent="0.25">
      <c r="A9" s="14">
        <v>111</v>
      </c>
      <c r="B9" s="15" t="s">
        <v>313</v>
      </c>
    </row>
    <row r="10" spans="1:2" x14ac:dyDescent="0.25">
      <c r="A10" s="14">
        <v>112</v>
      </c>
      <c r="B10" s="15" t="s">
        <v>314</v>
      </c>
    </row>
    <row r="11" spans="1:2" x14ac:dyDescent="0.25">
      <c r="A11" s="14">
        <v>113</v>
      </c>
      <c r="B11" s="15" t="s">
        <v>315</v>
      </c>
    </row>
    <row r="12" spans="1:2" x14ac:dyDescent="0.25">
      <c r="A12" s="14">
        <v>114</v>
      </c>
      <c r="B12" s="15" t="s">
        <v>316</v>
      </c>
    </row>
    <row r="13" spans="1:2" x14ac:dyDescent="0.25">
      <c r="A13" s="14">
        <v>115</v>
      </c>
      <c r="B13" s="15" t="s">
        <v>317</v>
      </c>
    </row>
    <row r="14" spans="1:2" x14ac:dyDescent="0.25">
      <c r="A14" s="14">
        <v>118</v>
      </c>
      <c r="B14" s="15" t="s">
        <v>318</v>
      </c>
    </row>
    <row r="15" spans="1:2" x14ac:dyDescent="0.25">
      <c r="A15" s="14">
        <v>119</v>
      </c>
      <c r="B15" s="15" t="s">
        <v>319</v>
      </c>
    </row>
    <row r="16" spans="1:2" x14ac:dyDescent="0.25">
      <c r="A16" s="14">
        <v>120</v>
      </c>
      <c r="B16" s="15" t="s">
        <v>320</v>
      </c>
    </row>
    <row r="17" spans="1:2" x14ac:dyDescent="0.25">
      <c r="A17" s="14">
        <v>121</v>
      </c>
      <c r="B17" s="15" t="s">
        <v>321</v>
      </c>
    </row>
    <row r="18" spans="1:2" x14ac:dyDescent="0.25">
      <c r="A18" s="14">
        <v>129</v>
      </c>
      <c r="B18" s="15" t="s">
        <v>322</v>
      </c>
    </row>
    <row r="19" spans="1:2" x14ac:dyDescent="0.25">
      <c r="A19" s="14">
        <v>130</v>
      </c>
      <c r="B19" s="15" t="s">
        <v>323</v>
      </c>
    </row>
    <row r="20" spans="1:2" x14ac:dyDescent="0.25">
      <c r="A20" s="14">
        <v>131</v>
      </c>
      <c r="B20" s="15" t="s">
        <v>324</v>
      </c>
    </row>
    <row r="21" spans="1:2" x14ac:dyDescent="0.25">
      <c r="A21" s="14">
        <v>132</v>
      </c>
      <c r="B21" s="15" t="s">
        <v>325</v>
      </c>
    </row>
    <row r="22" spans="1:2" x14ac:dyDescent="0.25">
      <c r="A22" s="14">
        <v>133</v>
      </c>
      <c r="B22" s="15" t="s">
        <v>326</v>
      </c>
    </row>
    <row r="23" spans="1:2" x14ac:dyDescent="0.25">
      <c r="A23" s="14">
        <v>134</v>
      </c>
      <c r="B23" s="15" t="s">
        <v>327</v>
      </c>
    </row>
    <row r="24" spans="1:2" x14ac:dyDescent="0.25">
      <c r="A24" s="14">
        <v>135</v>
      </c>
      <c r="B24" s="15" t="s">
        <v>328</v>
      </c>
    </row>
    <row r="25" spans="1:2" x14ac:dyDescent="0.25">
      <c r="A25" s="14">
        <v>136</v>
      </c>
      <c r="B25" s="15" t="s">
        <v>329</v>
      </c>
    </row>
    <row r="26" spans="1:2" x14ac:dyDescent="0.25">
      <c r="A26" s="14">
        <v>137</v>
      </c>
      <c r="B26" s="15" t="s">
        <v>330</v>
      </c>
    </row>
    <row r="27" spans="1:2" x14ac:dyDescent="0.25">
      <c r="A27" s="14">
        <v>140</v>
      </c>
      <c r="B27" s="15" t="s">
        <v>331</v>
      </c>
    </row>
    <row r="28" spans="1:2" x14ac:dyDescent="0.25">
      <c r="A28" s="14">
        <v>141</v>
      </c>
      <c r="B28" s="15" t="s">
        <v>332</v>
      </c>
    </row>
    <row r="29" spans="1:2" x14ac:dyDescent="0.25">
      <c r="A29" s="14">
        <v>142</v>
      </c>
      <c r="B29" s="15" t="s">
        <v>333</v>
      </c>
    </row>
    <row r="30" spans="1:2" x14ac:dyDescent="0.25">
      <c r="A30" s="14">
        <v>143</v>
      </c>
      <c r="B30" s="15" t="s">
        <v>334</v>
      </c>
    </row>
    <row r="31" spans="1:2" x14ac:dyDescent="0.25">
      <c r="A31" s="14">
        <v>145</v>
      </c>
      <c r="B31" s="15" t="s">
        <v>335</v>
      </c>
    </row>
    <row r="32" spans="1:2" x14ac:dyDescent="0.25">
      <c r="A32" s="14">
        <v>146</v>
      </c>
      <c r="B32" s="15" t="s">
        <v>336</v>
      </c>
    </row>
    <row r="33" spans="1:2" x14ac:dyDescent="0.25">
      <c r="A33" s="14">
        <v>147</v>
      </c>
      <c r="B33" s="15" t="s">
        <v>337</v>
      </c>
    </row>
    <row r="34" spans="1:2" x14ac:dyDescent="0.25">
      <c r="A34" s="14">
        <v>150</v>
      </c>
      <c r="B34" s="15" t="s">
        <v>338</v>
      </c>
    </row>
    <row r="35" spans="1:2" x14ac:dyDescent="0.25">
      <c r="A35" s="14">
        <v>153</v>
      </c>
      <c r="B35" s="15" t="s">
        <v>339</v>
      </c>
    </row>
    <row r="36" spans="1:2" x14ac:dyDescent="0.25">
      <c r="A36" s="14">
        <v>154</v>
      </c>
      <c r="B36" s="15" t="s">
        <v>340</v>
      </c>
    </row>
    <row r="37" spans="1:2" x14ac:dyDescent="0.25">
      <c r="A37" s="14">
        <v>160</v>
      </c>
      <c r="B37" s="15" t="s">
        <v>341</v>
      </c>
    </row>
    <row r="38" spans="1:2" x14ac:dyDescent="0.25">
      <c r="A38" s="14">
        <v>161</v>
      </c>
      <c r="B38" s="15" t="s">
        <v>342</v>
      </c>
    </row>
    <row r="39" spans="1:2" x14ac:dyDescent="0.25">
      <c r="A39" s="14">
        <v>162</v>
      </c>
      <c r="B39" s="15" t="s">
        <v>343</v>
      </c>
    </row>
    <row r="40" spans="1:2" x14ac:dyDescent="0.25">
      <c r="A40" s="14">
        <v>163</v>
      </c>
      <c r="B40" s="15" t="s">
        <v>344</v>
      </c>
    </row>
    <row r="41" spans="1:2" x14ac:dyDescent="0.25">
      <c r="A41" s="14">
        <v>170</v>
      </c>
      <c r="B41" s="15" t="s">
        <v>345</v>
      </c>
    </row>
    <row r="42" spans="1:2" x14ac:dyDescent="0.25">
      <c r="A42" s="14">
        <v>171</v>
      </c>
      <c r="B42" s="15" t="s">
        <v>346</v>
      </c>
    </row>
    <row r="43" spans="1:2" x14ac:dyDescent="0.25">
      <c r="A43" s="14">
        <v>172</v>
      </c>
      <c r="B43" s="15" t="s">
        <v>347</v>
      </c>
    </row>
    <row r="44" spans="1:2" x14ac:dyDescent="0.25">
      <c r="A44" s="14">
        <v>173</v>
      </c>
      <c r="B44" s="15" t="s">
        <v>348</v>
      </c>
    </row>
    <row r="45" spans="1:2" x14ac:dyDescent="0.25">
      <c r="A45" s="14">
        <v>174</v>
      </c>
      <c r="B45" s="15" t="s">
        <v>349</v>
      </c>
    </row>
    <row r="46" spans="1:2" x14ac:dyDescent="0.25">
      <c r="A46" s="14">
        <v>175</v>
      </c>
      <c r="B46" s="15" t="s">
        <v>350</v>
      </c>
    </row>
    <row r="47" spans="1:2" x14ac:dyDescent="0.25">
      <c r="A47" s="14">
        <v>176</v>
      </c>
      <c r="B47" s="15" t="s">
        <v>351</v>
      </c>
    </row>
    <row r="48" spans="1:2" x14ac:dyDescent="0.25">
      <c r="A48" s="14">
        <v>177</v>
      </c>
      <c r="B48" s="15" t="s">
        <v>352</v>
      </c>
    </row>
    <row r="49" spans="1:2" x14ac:dyDescent="0.25">
      <c r="A49" s="14">
        <v>178</v>
      </c>
      <c r="B49" s="15" t="s">
        <v>353</v>
      </c>
    </row>
    <row r="50" spans="1:2" x14ac:dyDescent="0.25">
      <c r="A50" s="14">
        <v>179</v>
      </c>
      <c r="B50" s="15" t="s">
        <v>354</v>
      </c>
    </row>
    <row r="51" spans="1:2" x14ac:dyDescent="0.25">
      <c r="A51" s="14">
        <v>180</v>
      </c>
      <c r="B51" s="15" t="s">
        <v>355</v>
      </c>
    </row>
    <row r="52" spans="1:2" x14ac:dyDescent="0.25">
      <c r="A52" s="14">
        <v>181</v>
      </c>
      <c r="B52" s="15" t="s">
        <v>356</v>
      </c>
    </row>
    <row r="53" spans="1:2" x14ac:dyDescent="0.25">
      <c r="A53" s="14">
        <v>185</v>
      </c>
      <c r="B53" s="15" t="s">
        <v>357</v>
      </c>
    </row>
    <row r="54" spans="1:2" x14ac:dyDescent="0.25">
      <c r="A54" s="14">
        <v>189</v>
      </c>
      <c r="B54" s="15" t="s">
        <v>358</v>
      </c>
    </row>
    <row r="55" spans="1:2" x14ac:dyDescent="0.25">
      <c r="A55" s="14">
        <v>190</v>
      </c>
      <c r="B55" s="15" t="s">
        <v>359</v>
      </c>
    </row>
    <row r="56" spans="1:2" x14ac:dyDescent="0.25">
      <c r="A56" s="14">
        <v>192</v>
      </c>
      <c r="B56" s="15" t="s">
        <v>360</v>
      </c>
    </row>
    <row r="57" spans="1:2" x14ac:dyDescent="0.25">
      <c r="A57" s="14">
        <v>194</v>
      </c>
      <c r="B57" s="15" t="s">
        <v>361</v>
      </c>
    </row>
    <row r="58" spans="1:2" x14ac:dyDescent="0.25">
      <c r="A58" s="14">
        <v>195</v>
      </c>
      <c r="B58" s="15" t="s">
        <v>362</v>
      </c>
    </row>
    <row r="59" spans="1:2" x14ac:dyDescent="0.25">
      <c r="A59" s="14">
        <v>197</v>
      </c>
      <c r="B59" s="15" t="s">
        <v>363</v>
      </c>
    </row>
    <row r="60" spans="1:2" x14ac:dyDescent="0.25">
      <c r="A60" s="14">
        <v>199</v>
      </c>
      <c r="B60" s="15" t="s">
        <v>364</v>
      </c>
    </row>
    <row r="61" spans="1:2" x14ac:dyDescent="0.25">
      <c r="A61" s="14">
        <v>200</v>
      </c>
      <c r="B61" s="15" t="s">
        <v>365</v>
      </c>
    </row>
    <row r="62" spans="1:2" x14ac:dyDescent="0.25">
      <c r="A62" s="14">
        <v>201</v>
      </c>
      <c r="B62" s="15" t="s">
        <v>366</v>
      </c>
    </row>
    <row r="63" spans="1:2" x14ac:dyDescent="0.25">
      <c r="A63" s="14">
        <v>202</v>
      </c>
      <c r="B63" s="15" t="s">
        <v>367</v>
      </c>
    </row>
    <row r="64" spans="1:2" x14ac:dyDescent="0.25">
      <c r="A64" s="14">
        <v>203</v>
      </c>
      <c r="B64" s="15" t="s">
        <v>368</v>
      </c>
    </row>
    <row r="65" spans="1:2" x14ac:dyDescent="0.25">
      <c r="A65" s="14">
        <v>204</v>
      </c>
      <c r="B65" s="15" t="s">
        <v>369</v>
      </c>
    </row>
    <row r="66" spans="1:2" x14ac:dyDescent="0.25">
      <c r="A66" s="14">
        <v>205</v>
      </c>
      <c r="B66" s="15" t="s">
        <v>370</v>
      </c>
    </row>
    <row r="67" spans="1:2" x14ac:dyDescent="0.25">
      <c r="A67" s="14">
        <v>206</v>
      </c>
      <c r="B67" s="15" t="s">
        <v>371</v>
      </c>
    </row>
    <row r="68" spans="1:2" x14ac:dyDescent="0.25">
      <c r="A68" s="14">
        <v>209</v>
      </c>
      <c r="B68" s="15" t="s">
        <v>372</v>
      </c>
    </row>
    <row r="69" spans="1:2" x14ac:dyDescent="0.25">
      <c r="A69" s="14">
        <v>210</v>
      </c>
      <c r="B69" s="15" t="s">
        <v>373</v>
      </c>
    </row>
    <row r="70" spans="1:2" x14ac:dyDescent="0.25">
      <c r="A70" s="14">
        <v>211</v>
      </c>
      <c r="B70" s="15" t="s">
        <v>374</v>
      </c>
    </row>
    <row r="71" spans="1:2" x14ac:dyDescent="0.25">
      <c r="A71" s="14">
        <v>212</v>
      </c>
      <c r="B71" s="15" t="s">
        <v>375</v>
      </c>
    </row>
    <row r="72" spans="1:2" x14ac:dyDescent="0.25">
      <c r="A72" s="14">
        <v>213</v>
      </c>
      <c r="B72" s="15" t="s">
        <v>376</v>
      </c>
    </row>
    <row r="73" spans="1:2" x14ac:dyDescent="0.25">
      <c r="A73" s="14">
        <v>214</v>
      </c>
      <c r="B73" s="15" t="s">
        <v>377</v>
      </c>
    </row>
    <row r="74" spans="1:2" x14ac:dyDescent="0.25">
      <c r="A74" s="14">
        <v>215</v>
      </c>
      <c r="B74" s="15" t="s">
        <v>378</v>
      </c>
    </row>
    <row r="75" spans="1:2" x14ac:dyDescent="0.25">
      <c r="A75" s="14">
        <v>216</v>
      </c>
      <c r="B75" s="15" t="s">
        <v>379</v>
      </c>
    </row>
    <row r="76" spans="1:2" x14ac:dyDescent="0.25">
      <c r="A76" s="14">
        <v>217</v>
      </c>
      <c r="B76" s="15" t="s">
        <v>380</v>
      </c>
    </row>
    <row r="77" spans="1:2" x14ac:dyDescent="0.25">
      <c r="A77" s="14">
        <v>218</v>
      </c>
      <c r="B77" s="15" t="s">
        <v>381</v>
      </c>
    </row>
    <row r="78" spans="1:2" x14ac:dyDescent="0.25">
      <c r="A78" s="14">
        <v>219</v>
      </c>
      <c r="B78" s="15" t="s">
        <v>382</v>
      </c>
    </row>
    <row r="79" spans="1:2" x14ac:dyDescent="0.25">
      <c r="A79" s="14">
        <v>220</v>
      </c>
      <c r="B79" s="15" t="s">
        <v>383</v>
      </c>
    </row>
    <row r="80" spans="1:2" x14ac:dyDescent="0.25">
      <c r="A80" s="14">
        <v>221</v>
      </c>
      <c r="B80" s="15" t="s">
        <v>384</v>
      </c>
    </row>
    <row r="81" spans="1:2" x14ac:dyDescent="0.25">
      <c r="A81" s="14">
        <v>230</v>
      </c>
      <c r="B81" s="15" t="s">
        <v>385</v>
      </c>
    </row>
    <row r="82" spans="1:2" x14ac:dyDescent="0.25">
      <c r="A82" s="14">
        <v>231</v>
      </c>
      <c r="B82" s="15" t="s">
        <v>386</v>
      </c>
    </row>
    <row r="83" spans="1:2" x14ac:dyDescent="0.25">
      <c r="A83" s="14">
        <v>232</v>
      </c>
      <c r="B83" s="15" t="s">
        <v>387</v>
      </c>
    </row>
    <row r="84" spans="1:2" x14ac:dyDescent="0.25">
      <c r="A84" s="14">
        <v>233</v>
      </c>
      <c r="B84" s="15" t="s">
        <v>388</v>
      </c>
    </row>
    <row r="85" spans="1:2" x14ac:dyDescent="0.25">
      <c r="A85" s="14">
        <v>237</v>
      </c>
      <c r="B85" s="15" t="s">
        <v>389</v>
      </c>
    </row>
    <row r="86" spans="1:2" x14ac:dyDescent="0.25">
      <c r="A86" s="14">
        <v>239</v>
      </c>
      <c r="B86" s="15" t="s">
        <v>390</v>
      </c>
    </row>
    <row r="87" spans="1:2" x14ac:dyDescent="0.25">
      <c r="A87" s="14">
        <v>240</v>
      </c>
      <c r="B87" s="15" t="s">
        <v>391</v>
      </c>
    </row>
    <row r="88" spans="1:2" x14ac:dyDescent="0.25">
      <c r="A88" s="14">
        <v>241</v>
      </c>
      <c r="B88" s="15" t="s">
        <v>392</v>
      </c>
    </row>
    <row r="89" spans="1:2" x14ac:dyDescent="0.25">
      <c r="A89" s="14">
        <v>242</v>
      </c>
      <c r="B89" s="15" t="s">
        <v>393</v>
      </c>
    </row>
    <row r="90" spans="1:2" x14ac:dyDescent="0.25">
      <c r="A90" s="14">
        <v>249</v>
      </c>
      <c r="B90" s="15" t="s">
        <v>394</v>
      </c>
    </row>
    <row r="91" spans="1:2" x14ac:dyDescent="0.25">
      <c r="A91" s="14">
        <v>250</v>
      </c>
      <c r="B91" s="15" t="s">
        <v>395</v>
      </c>
    </row>
    <row r="92" spans="1:2" x14ac:dyDescent="0.25">
      <c r="A92" s="14">
        <v>251</v>
      </c>
      <c r="B92" s="15" t="s">
        <v>396</v>
      </c>
    </row>
    <row r="93" spans="1:2" x14ac:dyDescent="0.25">
      <c r="A93" s="14">
        <v>252</v>
      </c>
      <c r="B93" s="15" t="s">
        <v>397</v>
      </c>
    </row>
    <row r="94" spans="1:2" x14ac:dyDescent="0.25">
      <c r="A94" s="14">
        <v>253</v>
      </c>
      <c r="B94" s="15" t="s">
        <v>398</v>
      </c>
    </row>
    <row r="95" spans="1:2" x14ac:dyDescent="0.25">
      <c r="A95" s="14">
        <v>254</v>
      </c>
      <c r="B95" s="15" t="s">
        <v>399</v>
      </c>
    </row>
    <row r="96" spans="1:2" x14ac:dyDescent="0.25">
      <c r="A96" s="14">
        <v>255</v>
      </c>
      <c r="B96" s="15" t="s">
        <v>400</v>
      </c>
    </row>
    <row r="97" spans="1:2" x14ac:dyDescent="0.25">
      <c r="A97" s="14">
        <v>257</v>
      </c>
      <c r="B97" s="15" t="s">
        <v>401</v>
      </c>
    </row>
    <row r="98" spans="1:2" x14ac:dyDescent="0.25">
      <c r="A98" s="14">
        <v>258</v>
      </c>
      <c r="B98" s="15" t="s">
        <v>402</v>
      </c>
    </row>
    <row r="99" spans="1:2" x14ac:dyDescent="0.25">
      <c r="A99" s="14">
        <v>259</v>
      </c>
      <c r="B99" s="15" t="s">
        <v>403</v>
      </c>
    </row>
    <row r="100" spans="1:2" x14ac:dyDescent="0.25">
      <c r="A100" s="14">
        <v>260</v>
      </c>
      <c r="B100" s="15" t="s">
        <v>404</v>
      </c>
    </row>
    <row r="101" spans="1:2" x14ac:dyDescent="0.25">
      <c r="A101" s="14">
        <v>265</v>
      </c>
      <c r="B101" s="15" t="s">
        <v>405</v>
      </c>
    </row>
    <row r="102" spans="1:2" x14ac:dyDescent="0.25">
      <c r="A102" s="14">
        <v>280</v>
      </c>
      <c r="B102" s="15" t="s">
        <v>406</v>
      </c>
    </row>
    <row r="103" spans="1:2" x14ac:dyDescent="0.25">
      <c r="A103" s="14">
        <v>281</v>
      </c>
      <c r="B103" s="15" t="s">
        <v>407</v>
      </c>
    </row>
    <row r="104" spans="1:2" x14ac:dyDescent="0.25">
      <c r="A104" s="14">
        <v>282</v>
      </c>
      <c r="B104" s="15" t="s">
        <v>408</v>
      </c>
    </row>
    <row r="105" spans="1:2" x14ac:dyDescent="0.25">
      <c r="A105" s="14">
        <v>290</v>
      </c>
      <c r="B105" s="15" t="s">
        <v>409</v>
      </c>
    </row>
    <row r="106" spans="1:2" x14ac:dyDescent="0.25">
      <c r="A106" s="14">
        <v>291</v>
      </c>
      <c r="B106" s="15" t="s">
        <v>410</v>
      </c>
    </row>
    <row r="107" spans="1:2" x14ac:dyDescent="0.25">
      <c r="A107" s="14">
        <v>292</v>
      </c>
      <c r="B107" s="15" t="s">
        <v>411</v>
      </c>
    </row>
    <row r="108" spans="1:2" x14ac:dyDescent="0.25">
      <c r="A108" s="14">
        <v>293</v>
      </c>
      <c r="B108" s="15" t="s">
        <v>412</v>
      </c>
    </row>
    <row r="109" spans="1:2" x14ac:dyDescent="0.25">
      <c r="A109" s="14">
        <v>294</v>
      </c>
      <c r="B109" s="15" t="s">
        <v>413</v>
      </c>
    </row>
    <row r="110" spans="1:2" x14ac:dyDescent="0.25">
      <c r="A110" s="14">
        <v>295</v>
      </c>
      <c r="B110" s="15" t="s">
        <v>414</v>
      </c>
    </row>
    <row r="111" spans="1:2" x14ac:dyDescent="0.25">
      <c r="A111" s="14">
        <v>297</v>
      </c>
      <c r="B111" s="15" t="s">
        <v>415</v>
      </c>
    </row>
    <row r="112" spans="1:2" x14ac:dyDescent="0.25">
      <c r="A112" s="14">
        <v>298</v>
      </c>
      <c r="B112" s="15" t="s">
        <v>416</v>
      </c>
    </row>
    <row r="113" spans="1:2" x14ac:dyDescent="0.25">
      <c r="A113" s="14">
        <v>300</v>
      </c>
      <c r="B113" s="15" t="s">
        <v>417</v>
      </c>
    </row>
    <row r="114" spans="1:2" x14ac:dyDescent="0.25">
      <c r="A114" s="14">
        <v>301</v>
      </c>
      <c r="B114" s="15" t="s">
        <v>418</v>
      </c>
    </row>
    <row r="115" spans="1:2" x14ac:dyDescent="0.25">
      <c r="A115" s="14">
        <v>310</v>
      </c>
      <c r="B115" s="15" t="s">
        <v>419</v>
      </c>
    </row>
    <row r="116" spans="1:2" x14ac:dyDescent="0.25">
      <c r="A116" s="14">
        <v>311</v>
      </c>
      <c r="B116" s="15" t="s">
        <v>420</v>
      </c>
    </row>
    <row r="117" spans="1:2" x14ac:dyDescent="0.25">
      <c r="A117" s="14">
        <v>320</v>
      </c>
      <c r="B117" s="15" t="s">
        <v>421</v>
      </c>
    </row>
    <row r="118" spans="1:2" x14ac:dyDescent="0.25">
      <c r="A118" s="14">
        <v>321</v>
      </c>
      <c r="B118" s="15" t="s">
        <v>422</v>
      </c>
    </row>
    <row r="119" spans="1:2" x14ac:dyDescent="0.25">
      <c r="A119" s="14">
        <v>322</v>
      </c>
      <c r="B119" s="15" t="s">
        <v>423</v>
      </c>
    </row>
    <row r="120" spans="1:2" x14ac:dyDescent="0.25">
      <c r="A120" s="14">
        <v>325</v>
      </c>
      <c r="B120" s="15" t="s">
        <v>424</v>
      </c>
    </row>
    <row r="121" spans="1:2" x14ac:dyDescent="0.25">
      <c r="A121" s="14">
        <v>326</v>
      </c>
      <c r="B121" s="15" t="s">
        <v>425</v>
      </c>
    </row>
    <row r="122" spans="1:2" x14ac:dyDescent="0.25">
      <c r="A122" s="14">
        <v>327</v>
      </c>
      <c r="B122" s="15" t="s">
        <v>426</v>
      </c>
    </row>
    <row r="123" spans="1:2" x14ac:dyDescent="0.25">
      <c r="A123" s="14">
        <v>328</v>
      </c>
      <c r="B123" s="15" t="s">
        <v>427</v>
      </c>
    </row>
    <row r="124" spans="1:2" x14ac:dyDescent="0.25">
      <c r="A124" s="14">
        <v>330</v>
      </c>
      <c r="B124" s="15" t="s">
        <v>428</v>
      </c>
    </row>
    <row r="125" spans="1:2" x14ac:dyDescent="0.25">
      <c r="A125" s="14">
        <v>331</v>
      </c>
      <c r="B125" s="15" t="s">
        <v>429</v>
      </c>
    </row>
    <row r="126" spans="1:2" x14ac:dyDescent="0.25">
      <c r="A126" s="14">
        <v>340</v>
      </c>
      <c r="B126" s="15" t="s">
        <v>430</v>
      </c>
    </row>
    <row r="127" spans="1:2" x14ac:dyDescent="0.25">
      <c r="A127" s="14">
        <v>341</v>
      </c>
      <c r="B127" s="15" t="s">
        <v>431</v>
      </c>
    </row>
    <row r="128" spans="1:2" x14ac:dyDescent="0.25">
      <c r="A128" s="14">
        <v>350</v>
      </c>
      <c r="B128" s="15" t="s">
        <v>432</v>
      </c>
    </row>
    <row r="129" spans="1:2" x14ac:dyDescent="0.25">
      <c r="A129" s="14">
        <v>351</v>
      </c>
      <c r="B129" s="15" t="s">
        <v>433</v>
      </c>
    </row>
    <row r="130" spans="1:2" x14ac:dyDescent="0.25">
      <c r="A130" s="14">
        <v>360</v>
      </c>
      <c r="B130" s="15" t="s">
        <v>434</v>
      </c>
    </row>
    <row r="131" spans="1:2" x14ac:dyDescent="0.25">
      <c r="A131" s="14">
        <v>361</v>
      </c>
      <c r="B131" s="15" t="s">
        <v>435</v>
      </c>
    </row>
    <row r="132" spans="1:2" x14ac:dyDescent="0.25">
      <c r="A132" s="14">
        <v>365</v>
      </c>
      <c r="B132" s="15" t="s">
        <v>436</v>
      </c>
    </row>
    <row r="133" spans="1:2" x14ac:dyDescent="0.25">
      <c r="A133" s="14">
        <v>366</v>
      </c>
      <c r="B133" s="15" t="s">
        <v>437</v>
      </c>
    </row>
    <row r="134" spans="1:2" x14ac:dyDescent="0.25">
      <c r="A134" s="14">
        <v>368</v>
      </c>
      <c r="B134" s="15" t="s">
        <v>438</v>
      </c>
    </row>
    <row r="135" spans="1:2" x14ac:dyDescent="0.25">
      <c r="A135" s="14">
        <v>369</v>
      </c>
      <c r="B135" s="15" t="s">
        <v>439</v>
      </c>
    </row>
    <row r="136" spans="1:2" x14ac:dyDescent="0.25">
      <c r="A136" s="14">
        <v>390</v>
      </c>
      <c r="B136" s="15" t="s">
        <v>440</v>
      </c>
    </row>
    <row r="137" spans="1:2" x14ac:dyDescent="0.25">
      <c r="A137" s="14">
        <v>391</v>
      </c>
      <c r="B137" s="15" t="s">
        <v>441</v>
      </c>
    </row>
    <row r="138" spans="1:2" x14ac:dyDescent="0.25">
      <c r="A138" s="14">
        <v>392</v>
      </c>
      <c r="B138" s="15" t="s">
        <v>442</v>
      </c>
    </row>
    <row r="139" spans="1:2" x14ac:dyDescent="0.25">
      <c r="A139" s="14">
        <v>393</v>
      </c>
      <c r="B139" s="15" t="s">
        <v>443</v>
      </c>
    </row>
    <row r="140" spans="1:2" x14ac:dyDescent="0.25">
      <c r="A140" s="14">
        <v>394</v>
      </c>
      <c r="B140" s="15" t="s">
        <v>444</v>
      </c>
    </row>
    <row r="141" spans="1:2" x14ac:dyDescent="0.25">
      <c r="A141" s="14">
        <v>395</v>
      </c>
      <c r="B141" s="15" t="s">
        <v>445</v>
      </c>
    </row>
    <row r="142" spans="1:2" x14ac:dyDescent="0.25">
      <c r="A142" s="14">
        <v>396</v>
      </c>
      <c r="B142" s="15" t="s">
        <v>446</v>
      </c>
    </row>
    <row r="143" spans="1:2" x14ac:dyDescent="0.25">
      <c r="A143" s="14">
        <v>400</v>
      </c>
      <c r="B143" s="15" t="s">
        <v>447</v>
      </c>
    </row>
    <row r="144" spans="1:2" x14ac:dyDescent="0.25">
      <c r="A144" s="14">
        <v>401</v>
      </c>
      <c r="B144" s="15" t="s">
        <v>448</v>
      </c>
    </row>
    <row r="145" spans="1:2" x14ac:dyDescent="0.25">
      <c r="A145" s="14">
        <v>403</v>
      </c>
      <c r="B145" s="15" t="s">
        <v>449</v>
      </c>
    </row>
    <row r="146" spans="1:2" x14ac:dyDescent="0.25">
      <c r="A146" s="14">
        <v>404</v>
      </c>
      <c r="B146" s="15" t="s">
        <v>450</v>
      </c>
    </row>
    <row r="147" spans="1:2" x14ac:dyDescent="0.25">
      <c r="A147" s="14">
        <v>405</v>
      </c>
      <c r="B147" s="15" t="s">
        <v>451</v>
      </c>
    </row>
    <row r="148" spans="1:2" x14ac:dyDescent="0.25">
      <c r="A148" s="14">
        <v>406</v>
      </c>
      <c r="B148" s="15" t="s">
        <v>452</v>
      </c>
    </row>
    <row r="149" spans="1:2" x14ac:dyDescent="0.25">
      <c r="A149" s="14">
        <v>407</v>
      </c>
      <c r="B149" s="15" t="s">
        <v>453</v>
      </c>
    </row>
    <row r="150" spans="1:2" x14ac:dyDescent="0.25">
      <c r="A150" s="14">
        <v>410</v>
      </c>
      <c r="B150" s="15" t="s">
        <v>454</v>
      </c>
    </row>
    <row r="151" spans="1:2" x14ac:dyDescent="0.25">
      <c r="A151" s="14">
        <v>411</v>
      </c>
      <c r="B151" s="15" t="s">
        <v>455</v>
      </c>
    </row>
    <row r="152" spans="1:2" x14ac:dyDescent="0.25">
      <c r="A152" s="14">
        <v>419</v>
      </c>
      <c r="B152" s="15" t="s">
        <v>456</v>
      </c>
    </row>
    <row r="153" spans="1:2" x14ac:dyDescent="0.25">
      <c r="A153" s="14">
        <v>430</v>
      </c>
      <c r="B153" s="15" t="s">
        <v>457</v>
      </c>
    </row>
    <row r="154" spans="1:2" x14ac:dyDescent="0.25">
      <c r="A154" s="14">
        <v>431</v>
      </c>
      <c r="B154" s="15" t="s">
        <v>458</v>
      </c>
    </row>
    <row r="155" spans="1:2" x14ac:dyDescent="0.25">
      <c r="A155" s="14">
        <v>432</v>
      </c>
      <c r="B155" s="15" t="s">
        <v>459</v>
      </c>
    </row>
    <row r="156" spans="1:2" x14ac:dyDescent="0.25">
      <c r="A156" s="14">
        <v>433</v>
      </c>
      <c r="B156" s="15" t="s">
        <v>460</v>
      </c>
    </row>
    <row r="157" spans="1:2" x14ac:dyDescent="0.25">
      <c r="A157" s="14">
        <v>434</v>
      </c>
      <c r="B157" s="15" t="s">
        <v>461</v>
      </c>
    </row>
    <row r="158" spans="1:2" x14ac:dyDescent="0.25">
      <c r="A158" s="14">
        <v>435</v>
      </c>
      <c r="B158" s="15" t="s">
        <v>462</v>
      </c>
    </row>
    <row r="159" spans="1:2" x14ac:dyDescent="0.25">
      <c r="A159" s="14">
        <v>436</v>
      </c>
      <c r="B159" s="15" t="s">
        <v>463</v>
      </c>
    </row>
    <row r="160" spans="1:2" x14ac:dyDescent="0.25">
      <c r="A160" s="14">
        <v>437</v>
      </c>
      <c r="B160" s="15" t="s">
        <v>464</v>
      </c>
    </row>
    <row r="161" spans="1:2" x14ac:dyDescent="0.25">
      <c r="A161" s="14">
        <v>438</v>
      </c>
      <c r="B161" s="15" t="s">
        <v>465</v>
      </c>
    </row>
    <row r="162" spans="1:2" x14ac:dyDescent="0.25">
      <c r="A162" s="14">
        <v>440</v>
      </c>
      <c r="B162" s="15" t="s">
        <v>466</v>
      </c>
    </row>
    <row r="163" spans="1:2" x14ac:dyDescent="0.25">
      <c r="A163" s="14">
        <v>441</v>
      </c>
      <c r="B163" s="15" t="s">
        <v>467</v>
      </c>
    </row>
    <row r="164" spans="1:2" x14ac:dyDescent="0.25">
      <c r="A164" s="14">
        <v>446</v>
      </c>
      <c r="B164" s="15" t="s">
        <v>468</v>
      </c>
    </row>
    <row r="165" spans="1:2" x14ac:dyDescent="0.25">
      <c r="A165" s="14">
        <v>449</v>
      </c>
      <c r="B165" s="15" t="s">
        <v>469</v>
      </c>
    </row>
    <row r="166" spans="1:2" x14ac:dyDescent="0.25">
      <c r="A166" s="14">
        <v>460</v>
      </c>
      <c r="B166" s="15" t="s">
        <v>470</v>
      </c>
    </row>
    <row r="167" spans="1:2" x14ac:dyDescent="0.25">
      <c r="A167" s="14">
        <v>465</v>
      </c>
      <c r="B167" s="15" t="s">
        <v>471</v>
      </c>
    </row>
    <row r="168" spans="1:2" x14ac:dyDescent="0.25">
      <c r="A168" s="14">
        <v>466</v>
      </c>
      <c r="B168" s="15" t="s">
        <v>472</v>
      </c>
    </row>
    <row r="169" spans="1:2" x14ac:dyDescent="0.25">
      <c r="A169" s="14">
        <v>470</v>
      </c>
      <c r="B169" s="15" t="s">
        <v>473</v>
      </c>
    </row>
    <row r="170" spans="1:2" x14ac:dyDescent="0.25">
      <c r="A170" s="14">
        <v>471</v>
      </c>
      <c r="B170" s="15" t="s">
        <v>474</v>
      </c>
    </row>
    <row r="171" spans="1:2" x14ac:dyDescent="0.25">
      <c r="A171" s="15">
        <v>47204</v>
      </c>
      <c r="B171" s="15" t="s">
        <v>1077</v>
      </c>
    </row>
    <row r="172" spans="1:2" x14ac:dyDescent="0.25">
      <c r="A172" s="15">
        <v>47210</v>
      </c>
      <c r="B172" s="15" t="s">
        <v>1078</v>
      </c>
    </row>
    <row r="173" spans="1:2" x14ac:dyDescent="0.25">
      <c r="A173" s="15">
        <v>47221</v>
      </c>
      <c r="B173" s="15" t="s">
        <v>1079</v>
      </c>
    </row>
    <row r="174" spans="1:2" x14ac:dyDescent="0.25">
      <c r="A174" s="15">
        <v>47704</v>
      </c>
      <c r="B174" s="15" t="s">
        <v>1080</v>
      </c>
    </row>
    <row r="175" spans="1:2" x14ac:dyDescent="0.25">
      <c r="A175" s="15">
        <v>47710</v>
      </c>
      <c r="B175" s="15" t="s">
        <v>1081</v>
      </c>
    </row>
    <row r="176" spans="1:2" x14ac:dyDescent="0.25">
      <c r="A176" s="15">
        <v>47721</v>
      </c>
      <c r="B176" s="15" t="s">
        <v>1082</v>
      </c>
    </row>
    <row r="177" spans="1:2" x14ac:dyDescent="0.25">
      <c r="A177" s="14">
        <v>473</v>
      </c>
      <c r="B177" s="15" t="s">
        <v>475</v>
      </c>
    </row>
    <row r="178" spans="1:2" x14ac:dyDescent="0.25">
      <c r="A178" s="14">
        <v>474</v>
      </c>
      <c r="B178" s="15" t="s">
        <v>476</v>
      </c>
    </row>
    <row r="179" spans="1:2" x14ac:dyDescent="0.25">
      <c r="A179" s="14">
        <v>475</v>
      </c>
      <c r="B179" s="15" t="s">
        <v>477</v>
      </c>
    </row>
    <row r="180" spans="1:2" x14ac:dyDescent="0.25">
      <c r="A180" s="14">
        <v>476</v>
      </c>
      <c r="B180" s="15" t="s">
        <v>478</v>
      </c>
    </row>
    <row r="181" spans="1:2" x14ac:dyDescent="0.25">
      <c r="A181" s="14">
        <v>479</v>
      </c>
      <c r="B181" s="15" t="s">
        <v>479</v>
      </c>
    </row>
    <row r="182" spans="1:2" x14ac:dyDescent="0.25">
      <c r="A182" s="14">
        <v>480</v>
      </c>
      <c r="B182" s="15" t="s">
        <v>480</v>
      </c>
    </row>
    <row r="183" spans="1:2" x14ac:dyDescent="0.25">
      <c r="A183" s="14">
        <v>485</v>
      </c>
      <c r="B183" s="15" t="s">
        <v>481</v>
      </c>
    </row>
    <row r="184" spans="1:2" x14ac:dyDescent="0.25">
      <c r="A184" s="14">
        <v>490</v>
      </c>
      <c r="B184" s="15" t="s">
        <v>482</v>
      </c>
    </row>
    <row r="185" spans="1:2" x14ac:dyDescent="0.25">
      <c r="A185" s="14">
        <v>493</v>
      </c>
      <c r="B185" s="15" t="s">
        <v>483</v>
      </c>
    </row>
    <row r="186" spans="1:2" x14ac:dyDescent="0.25">
      <c r="A186" s="14">
        <v>499</v>
      </c>
      <c r="B186" s="15" t="s">
        <v>484</v>
      </c>
    </row>
    <row r="187" spans="1:2" x14ac:dyDescent="0.25">
      <c r="A187" s="14">
        <v>500</v>
      </c>
      <c r="B187" s="15" t="s">
        <v>485</v>
      </c>
    </row>
    <row r="188" spans="1:2" x14ac:dyDescent="0.25">
      <c r="A188" s="14">
        <v>501</v>
      </c>
      <c r="B188" s="15" t="s">
        <v>486</v>
      </c>
    </row>
    <row r="189" spans="1:2" x14ac:dyDescent="0.25">
      <c r="A189" s="14">
        <v>502</v>
      </c>
      <c r="B189" s="15" t="s">
        <v>487</v>
      </c>
    </row>
    <row r="190" spans="1:2" x14ac:dyDescent="0.25">
      <c r="A190" s="14">
        <v>505</v>
      </c>
      <c r="B190" s="15" t="s">
        <v>488</v>
      </c>
    </row>
    <row r="191" spans="1:2" x14ac:dyDescent="0.25">
      <c r="A191" s="14">
        <v>506</v>
      </c>
      <c r="B191" s="15" t="s">
        <v>489</v>
      </c>
    </row>
    <row r="192" spans="1:2" x14ac:dyDescent="0.25">
      <c r="A192" s="14">
        <v>507</v>
      </c>
      <c r="B192" s="15" t="s">
        <v>490</v>
      </c>
    </row>
    <row r="193" spans="1:2" x14ac:dyDescent="0.25">
      <c r="A193" s="14">
        <v>509</v>
      </c>
      <c r="B193" s="15" t="s">
        <v>491</v>
      </c>
    </row>
    <row r="194" spans="1:2" x14ac:dyDescent="0.25">
      <c r="A194" s="14">
        <v>510</v>
      </c>
      <c r="B194" s="15" t="s">
        <v>492</v>
      </c>
    </row>
    <row r="195" spans="1:2" x14ac:dyDescent="0.25">
      <c r="A195" s="14">
        <v>511</v>
      </c>
      <c r="B195" s="15" t="s">
        <v>493</v>
      </c>
    </row>
    <row r="196" spans="1:2" x14ac:dyDescent="0.25">
      <c r="A196" s="14">
        <v>512</v>
      </c>
      <c r="B196" s="15" t="s">
        <v>494</v>
      </c>
    </row>
    <row r="197" spans="1:2" x14ac:dyDescent="0.25">
      <c r="A197" s="14">
        <v>513</v>
      </c>
      <c r="B197" s="15" t="s">
        <v>495</v>
      </c>
    </row>
    <row r="198" spans="1:2" x14ac:dyDescent="0.25">
      <c r="A198" s="14">
        <v>514</v>
      </c>
      <c r="B198" s="15" t="s">
        <v>496</v>
      </c>
    </row>
    <row r="199" spans="1:2" x14ac:dyDescent="0.25">
      <c r="A199" s="14">
        <v>520</v>
      </c>
      <c r="B199" s="15" t="s">
        <v>497</v>
      </c>
    </row>
    <row r="200" spans="1:2" x14ac:dyDescent="0.25">
      <c r="A200" s="14">
        <v>521</v>
      </c>
      <c r="B200" s="15" t="s">
        <v>498</v>
      </c>
    </row>
    <row r="201" spans="1:2" x14ac:dyDescent="0.25">
      <c r="A201" s="14">
        <v>522</v>
      </c>
      <c r="B201" s="15" t="s">
        <v>499</v>
      </c>
    </row>
    <row r="202" spans="1:2" x14ac:dyDescent="0.25">
      <c r="A202" s="14">
        <v>523</v>
      </c>
      <c r="B202" s="15" t="s">
        <v>500</v>
      </c>
    </row>
    <row r="203" spans="1:2" x14ac:dyDescent="0.25">
      <c r="A203" s="14">
        <v>524</v>
      </c>
      <c r="B203" s="15" t="s">
        <v>501</v>
      </c>
    </row>
    <row r="204" spans="1:2" x14ac:dyDescent="0.25">
      <c r="A204" s="14">
        <v>525</v>
      </c>
      <c r="B204" s="15" t="s">
        <v>502</v>
      </c>
    </row>
    <row r="205" spans="1:2" x14ac:dyDescent="0.25">
      <c r="A205" s="14">
        <v>526</v>
      </c>
      <c r="B205" s="15" t="s">
        <v>503</v>
      </c>
    </row>
    <row r="206" spans="1:2" x14ac:dyDescent="0.25">
      <c r="A206" s="14">
        <v>527</v>
      </c>
      <c r="B206" s="15" t="s">
        <v>504</v>
      </c>
    </row>
    <row r="207" spans="1:2" x14ac:dyDescent="0.25">
      <c r="A207" s="14">
        <v>528</v>
      </c>
      <c r="B207" s="15" t="s">
        <v>505</v>
      </c>
    </row>
    <row r="208" spans="1:2" x14ac:dyDescent="0.25">
      <c r="A208" s="14">
        <v>529</v>
      </c>
      <c r="B208" s="15" t="s">
        <v>506</v>
      </c>
    </row>
    <row r="209" spans="1:2" x14ac:dyDescent="0.25">
      <c r="A209" s="14">
        <v>530</v>
      </c>
      <c r="B209" s="15" t="s">
        <v>507</v>
      </c>
    </row>
    <row r="210" spans="1:2" x14ac:dyDescent="0.25">
      <c r="A210" s="14">
        <v>531</v>
      </c>
      <c r="B210" s="15" t="s">
        <v>508</v>
      </c>
    </row>
    <row r="211" spans="1:2" x14ac:dyDescent="0.25">
      <c r="A211" s="14">
        <v>532</v>
      </c>
      <c r="B211" s="15" t="s">
        <v>509</v>
      </c>
    </row>
    <row r="212" spans="1:2" x14ac:dyDescent="0.25">
      <c r="A212" s="14">
        <v>533</v>
      </c>
      <c r="B212" s="15" t="s">
        <v>510</v>
      </c>
    </row>
    <row r="213" spans="1:2" x14ac:dyDescent="0.25">
      <c r="A213" s="14">
        <v>534</v>
      </c>
      <c r="B213" s="15" t="s">
        <v>511</v>
      </c>
    </row>
    <row r="214" spans="1:2" x14ac:dyDescent="0.25">
      <c r="A214" s="14">
        <v>535</v>
      </c>
      <c r="B214" s="15" t="s">
        <v>512</v>
      </c>
    </row>
    <row r="215" spans="1:2" x14ac:dyDescent="0.25">
      <c r="A215" s="14">
        <v>539</v>
      </c>
      <c r="B215" s="15" t="s">
        <v>513</v>
      </c>
    </row>
    <row r="216" spans="1:2" x14ac:dyDescent="0.25">
      <c r="A216" s="14">
        <v>540</v>
      </c>
      <c r="B216" s="15" t="s">
        <v>514</v>
      </c>
    </row>
    <row r="217" spans="1:2" x14ac:dyDescent="0.25">
      <c r="A217" s="14">
        <v>541</v>
      </c>
      <c r="B217" s="15" t="s">
        <v>515</v>
      </c>
    </row>
    <row r="218" spans="1:2" x14ac:dyDescent="0.25">
      <c r="A218" s="14">
        <v>542</v>
      </c>
      <c r="B218" s="15" t="s">
        <v>516</v>
      </c>
    </row>
    <row r="219" spans="1:2" x14ac:dyDescent="0.25">
      <c r="A219" s="14">
        <v>543</v>
      </c>
      <c r="B219" s="15" t="s">
        <v>517</v>
      </c>
    </row>
    <row r="220" spans="1:2" x14ac:dyDescent="0.25">
      <c r="A220" s="14">
        <v>544</v>
      </c>
      <c r="B220" s="15" t="s">
        <v>518</v>
      </c>
    </row>
    <row r="221" spans="1:2" x14ac:dyDescent="0.25">
      <c r="A221" s="14">
        <v>545</v>
      </c>
      <c r="B221" s="15" t="s">
        <v>519</v>
      </c>
    </row>
    <row r="222" spans="1:2" x14ac:dyDescent="0.25">
      <c r="A222" s="14">
        <v>546</v>
      </c>
      <c r="B222" s="15" t="s">
        <v>520</v>
      </c>
    </row>
    <row r="223" spans="1:2" x14ac:dyDescent="0.25">
      <c r="A223" s="14">
        <v>547</v>
      </c>
      <c r="B223" s="15" t="s">
        <v>521</v>
      </c>
    </row>
    <row r="224" spans="1:2" x14ac:dyDescent="0.25">
      <c r="A224" s="14">
        <v>548</v>
      </c>
      <c r="B224" s="15" t="s">
        <v>522</v>
      </c>
    </row>
    <row r="225" spans="1:2" x14ac:dyDescent="0.25">
      <c r="A225" s="14">
        <v>549</v>
      </c>
      <c r="B225" s="15" t="s">
        <v>523</v>
      </c>
    </row>
    <row r="226" spans="1:2" x14ac:dyDescent="0.25">
      <c r="A226" s="14">
        <v>550</v>
      </c>
      <c r="B226" s="15" t="s">
        <v>524</v>
      </c>
    </row>
    <row r="227" spans="1:2" x14ac:dyDescent="0.25">
      <c r="A227" s="14">
        <v>551</v>
      </c>
      <c r="B227" s="15" t="s">
        <v>525</v>
      </c>
    </row>
    <row r="228" spans="1:2" x14ac:dyDescent="0.25">
      <c r="A228" s="14">
        <v>552</v>
      </c>
      <c r="B228" s="15" t="s">
        <v>526</v>
      </c>
    </row>
    <row r="229" spans="1:2" x14ac:dyDescent="0.25">
      <c r="A229" s="14">
        <v>553</v>
      </c>
      <c r="B229" s="15" t="s">
        <v>527</v>
      </c>
    </row>
    <row r="230" spans="1:2" x14ac:dyDescent="0.25">
      <c r="A230" s="14">
        <v>554</v>
      </c>
      <c r="B230" s="15" t="s">
        <v>528</v>
      </c>
    </row>
    <row r="231" spans="1:2" x14ac:dyDescent="0.25">
      <c r="A231" s="14">
        <v>555</v>
      </c>
      <c r="B231" s="15" t="s">
        <v>529</v>
      </c>
    </row>
    <row r="232" spans="1:2" x14ac:dyDescent="0.25">
      <c r="A232" s="14">
        <v>556</v>
      </c>
      <c r="B232" s="15" t="s">
        <v>530</v>
      </c>
    </row>
    <row r="233" spans="1:2" x14ac:dyDescent="0.25">
      <c r="A233" s="14">
        <v>557</v>
      </c>
      <c r="B233" s="15" t="s">
        <v>531</v>
      </c>
    </row>
    <row r="234" spans="1:2" x14ac:dyDescent="0.25">
      <c r="A234" s="14">
        <v>558</v>
      </c>
      <c r="B234" s="15" t="s">
        <v>532</v>
      </c>
    </row>
    <row r="235" spans="1:2" x14ac:dyDescent="0.25">
      <c r="A235" s="14">
        <v>559</v>
      </c>
      <c r="B235" s="15" t="s">
        <v>533</v>
      </c>
    </row>
    <row r="236" spans="1:2" x14ac:dyDescent="0.25">
      <c r="A236" s="14">
        <v>560</v>
      </c>
      <c r="B236" s="15" t="s">
        <v>534</v>
      </c>
    </row>
    <row r="237" spans="1:2" x14ac:dyDescent="0.25">
      <c r="A237" s="14">
        <v>561</v>
      </c>
      <c r="B237" s="15" t="s">
        <v>535</v>
      </c>
    </row>
    <row r="238" spans="1:2" x14ac:dyDescent="0.25">
      <c r="A238" s="14">
        <v>565</v>
      </c>
      <c r="B238" s="15" t="s">
        <v>536</v>
      </c>
    </row>
    <row r="239" spans="1:2" x14ac:dyDescent="0.25">
      <c r="A239" s="14">
        <v>566</v>
      </c>
      <c r="B239" s="15" t="s">
        <v>537</v>
      </c>
    </row>
    <row r="240" spans="1:2" x14ac:dyDescent="0.25">
      <c r="A240" s="14">
        <v>567</v>
      </c>
      <c r="B240" s="15" t="s">
        <v>538</v>
      </c>
    </row>
    <row r="241" spans="1:2" x14ac:dyDescent="0.25">
      <c r="A241" s="14">
        <v>568</v>
      </c>
      <c r="B241" s="15" t="s">
        <v>539</v>
      </c>
    </row>
    <row r="242" spans="1:2" x14ac:dyDescent="0.25">
      <c r="A242" s="14">
        <v>569</v>
      </c>
      <c r="B242" s="15" t="s">
        <v>540</v>
      </c>
    </row>
    <row r="243" spans="1:2" x14ac:dyDescent="0.25">
      <c r="A243" s="14">
        <v>570</v>
      </c>
      <c r="B243" s="15" t="s">
        <v>541</v>
      </c>
    </row>
    <row r="244" spans="1:2" x14ac:dyDescent="0.25">
      <c r="A244" s="14">
        <v>571</v>
      </c>
      <c r="B244" s="15" t="s">
        <v>542</v>
      </c>
    </row>
    <row r="245" spans="1:2" x14ac:dyDescent="0.25">
      <c r="A245" s="14">
        <v>572</v>
      </c>
      <c r="B245" s="15" t="s">
        <v>543</v>
      </c>
    </row>
    <row r="246" spans="1:2" x14ac:dyDescent="0.25">
      <c r="A246" s="14">
        <v>573</v>
      </c>
      <c r="B246" s="15" t="s">
        <v>544</v>
      </c>
    </row>
    <row r="247" spans="1:2" x14ac:dyDescent="0.25">
      <c r="A247" s="14">
        <v>574</v>
      </c>
      <c r="B247" s="15" t="s">
        <v>545</v>
      </c>
    </row>
    <row r="248" spans="1:2" x14ac:dyDescent="0.25">
      <c r="A248" s="14">
        <v>575</v>
      </c>
      <c r="B248" s="15" t="s">
        <v>546</v>
      </c>
    </row>
    <row r="249" spans="1:2" x14ac:dyDescent="0.25">
      <c r="A249" s="14">
        <v>576</v>
      </c>
      <c r="B249" s="15" t="s">
        <v>547</v>
      </c>
    </row>
    <row r="250" spans="1:2" x14ac:dyDescent="0.25">
      <c r="A250" s="14">
        <v>580</v>
      </c>
      <c r="B250" s="15" t="s">
        <v>548</v>
      </c>
    </row>
    <row r="251" spans="1:2" x14ac:dyDescent="0.25">
      <c r="A251" s="14">
        <v>581</v>
      </c>
      <c r="B251" s="15" t="s">
        <v>549</v>
      </c>
    </row>
    <row r="252" spans="1:2" x14ac:dyDescent="0.25">
      <c r="A252" s="14">
        <v>582</v>
      </c>
      <c r="B252" s="15" t="s">
        <v>550</v>
      </c>
    </row>
    <row r="253" spans="1:2" x14ac:dyDescent="0.25">
      <c r="A253" s="14">
        <v>583</v>
      </c>
      <c r="B253" s="15" t="s">
        <v>551</v>
      </c>
    </row>
    <row r="254" spans="1:2" x14ac:dyDescent="0.25">
      <c r="A254" s="14">
        <v>584</v>
      </c>
      <c r="B254" s="15" t="s">
        <v>552</v>
      </c>
    </row>
    <row r="255" spans="1:2" x14ac:dyDescent="0.25">
      <c r="A255" s="14">
        <v>585</v>
      </c>
      <c r="B255" s="15" t="s">
        <v>553</v>
      </c>
    </row>
    <row r="256" spans="1:2" x14ac:dyDescent="0.25">
      <c r="A256" s="14">
        <v>586</v>
      </c>
      <c r="B256" s="15" t="s">
        <v>554</v>
      </c>
    </row>
    <row r="257" spans="1:2" x14ac:dyDescent="0.25">
      <c r="A257" s="14">
        <v>587</v>
      </c>
      <c r="B257" s="15" t="s">
        <v>555</v>
      </c>
    </row>
    <row r="258" spans="1:2" x14ac:dyDescent="0.25">
      <c r="A258" s="14">
        <v>588</v>
      </c>
      <c r="B258" s="15" t="s">
        <v>556</v>
      </c>
    </row>
    <row r="259" spans="1:2" x14ac:dyDescent="0.25">
      <c r="A259" s="14">
        <v>589</v>
      </c>
      <c r="B259" s="15" t="s">
        <v>557</v>
      </c>
    </row>
    <row r="260" spans="1:2" x14ac:dyDescent="0.25">
      <c r="A260" s="14">
        <v>593</v>
      </c>
      <c r="B260" s="15" t="s">
        <v>558</v>
      </c>
    </row>
    <row r="261" spans="1:2" x14ac:dyDescent="0.25">
      <c r="A261" s="14">
        <v>594</v>
      </c>
      <c r="B261" s="15" t="s">
        <v>559</v>
      </c>
    </row>
    <row r="262" spans="1:2" x14ac:dyDescent="0.25">
      <c r="A262" s="14">
        <v>595</v>
      </c>
      <c r="B262" s="15" t="s">
        <v>560</v>
      </c>
    </row>
    <row r="263" spans="1:2" x14ac:dyDescent="0.25">
      <c r="A263" s="14">
        <v>597</v>
      </c>
      <c r="B263" s="15" t="s">
        <v>561</v>
      </c>
    </row>
    <row r="264" spans="1:2" x14ac:dyDescent="0.25">
      <c r="A264" s="14">
        <v>598</v>
      </c>
      <c r="B264" s="15" t="s">
        <v>562</v>
      </c>
    </row>
    <row r="265" spans="1:2" x14ac:dyDescent="0.25">
      <c r="A265" s="14">
        <v>599</v>
      </c>
      <c r="B265" s="15" t="s">
        <v>563</v>
      </c>
    </row>
    <row r="266" spans="1:2" x14ac:dyDescent="0.25">
      <c r="A266" s="14">
        <v>600</v>
      </c>
      <c r="B266" s="15" t="s">
        <v>564</v>
      </c>
    </row>
    <row r="267" spans="1:2" x14ac:dyDescent="0.25">
      <c r="A267" s="14">
        <v>601</v>
      </c>
      <c r="B267" s="15" t="s">
        <v>565</v>
      </c>
    </row>
    <row r="268" spans="1:2" x14ac:dyDescent="0.25">
      <c r="A268" s="14">
        <v>602</v>
      </c>
      <c r="B268" s="15" t="s">
        <v>566</v>
      </c>
    </row>
    <row r="269" spans="1:2" x14ac:dyDescent="0.25">
      <c r="A269" s="14">
        <v>606</v>
      </c>
      <c r="B269" s="15" t="s">
        <v>567</v>
      </c>
    </row>
    <row r="270" spans="1:2" x14ac:dyDescent="0.25">
      <c r="A270" s="14">
        <v>607</v>
      </c>
      <c r="B270" s="15" t="s">
        <v>568</v>
      </c>
    </row>
    <row r="271" spans="1:2" x14ac:dyDescent="0.25">
      <c r="A271" s="14">
        <v>608</v>
      </c>
      <c r="B271" s="15" t="s">
        <v>569</v>
      </c>
    </row>
    <row r="272" spans="1:2" x14ac:dyDescent="0.25">
      <c r="A272" s="14">
        <v>609</v>
      </c>
      <c r="B272" s="15" t="s">
        <v>570</v>
      </c>
    </row>
    <row r="273" spans="1:2" x14ac:dyDescent="0.25">
      <c r="A273" s="14">
        <v>610</v>
      </c>
      <c r="B273" s="15" t="s">
        <v>571</v>
      </c>
    </row>
    <row r="274" spans="1:2" x14ac:dyDescent="0.25">
      <c r="A274" s="14">
        <v>611</v>
      </c>
      <c r="B274" s="15" t="s">
        <v>572</v>
      </c>
    </row>
    <row r="275" spans="1:2" x14ac:dyDescent="0.25">
      <c r="A275" s="14">
        <v>612</v>
      </c>
      <c r="B275" s="15" t="s">
        <v>573</v>
      </c>
    </row>
    <row r="276" spans="1:2" x14ac:dyDescent="0.25">
      <c r="A276" s="14">
        <v>620</v>
      </c>
      <c r="B276" s="15" t="s">
        <v>574</v>
      </c>
    </row>
    <row r="277" spans="1:2" x14ac:dyDescent="0.25">
      <c r="A277" s="14">
        <v>621</v>
      </c>
      <c r="B277" s="15" t="s">
        <v>575</v>
      </c>
    </row>
    <row r="278" spans="1:2" x14ac:dyDescent="0.25">
      <c r="A278" s="14">
        <v>622</v>
      </c>
      <c r="B278" s="15" t="s">
        <v>576</v>
      </c>
    </row>
    <row r="279" spans="1:2" x14ac:dyDescent="0.25">
      <c r="A279" s="14">
        <v>623</v>
      </c>
      <c r="B279" s="15" t="s">
        <v>577</v>
      </c>
    </row>
    <row r="280" spans="1:2" x14ac:dyDescent="0.25">
      <c r="A280" s="14">
        <v>624</v>
      </c>
      <c r="B280" s="15" t="s">
        <v>578</v>
      </c>
    </row>
    <row r="281" spans="1:2" x14ac:dyDescent="0.25">
      <c r="A281" s="14">
        <v>625</v>
      </c>
      <c r="B281" s="15" t="s">
        <v>579</v>
      </c>
    </row>
    <row r="282" spans="1:2" x14ac:dyDescent="0.25">
      <c r="A282" s="14">
        <v>626</v>
      </c>
      <c r="B282" s="15" t="s">
        <v>580</v>
      </c>
    </row>
    <row r="283" spans="1:2" x14ac:dyDescent="0.25">
      <c r="A283" s="14">
        <v>627</v>
      </c>
      <c r="B283" s="15" t="s">
        <v>581</v>
      </c>
    </row>
    <row r="284" spans="1:2" x14ac:dyDescent="0.25">
      <c r="A284" s="14">
        <v>628</v>
      </c>
      <c r="B284" s="15" t="s">
        <v>582</v>
      </c>
    </row>
    <row r="285" spans="1:2" x14ac:dyDescent="0.25">
      <c r="A285" s="14">
        <v>629</v>
      </c>
      <c r="B285" s="15" t="s">
        <v>583</v>
      </c>
    </row>
    <row r="286" spans="1:2" x14ac:dyDescent="0.25">
      <c r="A286" s="14">
        <v>630</v>
      </c>
      <c r="B286" s="15" t="s">
        <v>584</v>
      </c>
    </row>
    <row r="287" spans="1:2" x14ac:dyDescent="0.25">
      <c r="A287" s="14">
        <v>631</v>
      </c>
      <c r="B287" s="15" t="s">
        <v>585</v>
      </c>
    </row>
    <row r="288" spans="1:2" x14ac:dyDescent="0.25">
      <c r="A288" s="14">
        <v>633</v>
      </c>
      <c r="B288" s="15" t="s">
        <v>586</v>
      </c>
    </row>
    <row r="289" spans="1:2" x14ac:dyDescent="0.25">
      <c r="A289" s="14">
        <v>634</v>
      </c>
      <c r="B289" s="15" t="s">
        <v>587</v>
      </c>
    </row>
    <row r="290" spans="1:2" x14ac:dyDescent="0.25">
      <c r="A290" s="14">
        <v>636</v>
      </c>
      <c r="B290" s="15" t="s">
        <v>588</v>
      </c>
    </row>
    <row r="291" spans="1:2" x14ac:dyDescent="0.25">
      <c r="A291" s="14">
        <v>638</v>
      </c>
      <c r="B291" s="15" t="s">
        <v>589</v>
      </c>
    </row>
    <row r="292" spans="1:2" x14ac:dyDescent="0.25">
      <c r="A292" s="14">
        <v>639</v>
      </c>
      <c r="B292" s="15" t="s">
        <v>590</v>
      </c>
    </row>
    <row r="293" spans="1:2" x14ac:dyDescent="0.25">
      <c r="A293" s="14">
        <v>640</v>
      </c>
      <c r="B293" s="15" t="s">
        <v>591</v>
      </c>
    </row>
    <row r="294" spans="1:2" x14ac:dyDescent="0.25">
      <c r="A294" s="14">
        <v>641</v>
      </c>
      <c r="B294" s="15" t="s">
        <v>592</v>
      </c>
    </row>
    <row r="295" spans="1:2" x14ac:dyDescent="0.25">
      <c r="A295" s="14">
        <v>642</v>
      </c>
      <c r="B295" s="15" t="s">
        <v>593</v>
      </c>
    </row>
    <row r="296" spans="1:2" x14ac:dyDescent="0.25">
      <c r="A296" s="14">
        <v>643</v>
      </c>
      <c r="B296" s="15" t="s">
        <v>594</v>
      </c>
    </row>
    <row r="297" spans="1:2" x14ac:dyDescent="0.25">
      <c r="A297" s="14">
        <v>644</v>
      </c>
      <c r="B297" s="15" t="s">
        <v>595</v>
      </c>
    </row>
    <row r="298" spans="1:2" x14ac:dyDescent="0.25">
      <c r="A298" s="14">
        <v>645</v>
      </c>
      <c r="B298" s="15" t="s">
        <v>596</v>
      </c>
    </row>
    <row r="299" spans="1:2" x14ac:dyDescent="0.25">
      <c r="A299" s="14">
        <v>649</v>
      </c>
      <c r="B299" s="15" t="s">
        <v>597</v>
      </c>
    </row>
    <row r="300" spans="1:2" x14ac:dyDescent="0.25">
      <c r="A300" s="14">
        <v>650</v>
      </c>
      <c r="B300" s="15" t="s">
        <v>598</v>
      </c>
    </row>
    <row r="301" spans="1:2" x14ac:dyDescent="0.25">
      <c r="A301" s="14">
        <v>651</v>
      </c>
      <c r="B301" s="15" t="s">
        <v>599</v>
      </c>
    </row>
    <row r="302" spans="1:2" x14ac:dyDescent="0.25">
      <c r="A302" s="14">
        <v>659</v>
      </c>
      <c r="B302" s="15" t="s">
        <v>600</v>
      </c>
    </row>
    <row r="303" spans="1:2" x14ac:dyDescent="0.25">
      <c r="A303" s="14">
        <v>660</v>
      </c>
      <c r="B303" s="15" t="s">
        <v>601</v>
      </c>
    </row>
    <row r="304" spans="1:2" x14ac:dyDescent="0.25">
      <c r="A304" s="14">
        <v>661</v>
      </c>
      <c r="B304" s="15" t="s">
        <v>602</v>
      </c>
    </row>
    <row r="305" spans="1:2" x14ac:dyDescent="0.25">
      <c r="A305" s="14">
        <v>662</v>
      </c>
      <c r="B305" s="15" t="s">
        <v>603</v>
      </c>
    </row>
    <row r="306" spans="1:2" x14ac:dyDescent="0.25">
      <c r="A306" s="14">
        <v>663</v>
      </c>
      <c r="B306" s="15" t="s">
        <v>604</v>
      </c>
    </row>
    <row r="307" spans="1:2" x14ac:dyDescent="0.25">
      <c r="A307" s="14">
        <v>664</v>
      </c>
      <c r="B307" s="15" t="s">
        <v>605</v>
      </c>
    </row>
    <row r="308" spans="1:2" x14ac:dyDescent="0.25">
      <c r="A308" s="14">
        <v>665</v>
      </c>
      <c r="B308" s="15" t="s">
        <v>606</v>
      </c>
    </row>
    <row r="309" spans="1:2" x14ac:dyDescent="0.25">
      <c r="A309" s="14">
        <v>666</v>
      </c>
      <c r="B309" s="15" t="s">
        <v>607</v>
      </c>
    </row>
    <row r="310" spans="1:2" x14ac:dyDescent="0.25">
      <c r="A310" s="14">
        <v>667</v>
      </c>
      <c r="B310" s="15" t="s">
        <v>608</v>
      </c>
    </row>
    <row r="311" spans="1:2" x14ac:dyDescent="0.25">
      <c r="A311" s="14">
        <v>668</v>
      </c>
      <c r="B311" s="15" t="s">
        <v>609</v>
      </c>
    </row>
    <row r="312" spans="1:2" x14ac:dyDescent="0.25">
      <c r="A312" s="14">
        <v>669</v>
      </c>
      <c r="B312" s="15" t="s">
        <v>610</v>
      </c>
    </row>
    <row r="313" spans="1:2" x14ac:dyDescent="0.25">
      <c r="A313" s="14">
        <v>670</v>
      </c>
      <c r="B313" s="15" t="s">
        <v>611</v>
      </c>
    </row>
    <row r="314" spans="1:2" x14ac:dyDescent="0.25">
      <c r="A314" s="14">
        <v>671</v>
      </c>
      <c r="B314" s="15" t="s">
        <v>612</v>
      </c>
    </row>
    <row r="315" spans="1:2" x14ac:dyDescent="0.25">
      <c r="A315" s="14">
        <v>672</v>
      </c>
      <c r="B315" s="15" t="s">
        <v>613</v>
      </c>
    </row>
    <row r="316" spans="1:2" x14ac:dyDescent="0.25">
      <c r="A316" s="14">
        <v>673</v>
      </c>
      <c r="B316" s="15" t="s">
        <v>614</v>
      </c>
    </row>
    <row r="317" spans="1:2" x14ac:dyDescent="0.25">
      <c r="A317" s="14">
        <v>675</v>
      </c>
      <c r="B317" s="15" t="s">
        <v>615</v>
      </c>
    </row>
    <row r="318" spans="1:2" x14ac:dyDescent="0.25">
      <c r="A318" s="14">
        <v>678</v>
      </c>
      <c r="B318" s="15" t="s">
        <v>616</v>
      </c>
    </row>
    <row r="319" spans="1:2" x14ac:dyDescent="0.25">
      <c r="A319" s="14">
        <v>680</v>
      </c>
      <c r="B319" s="15" t="s">
        <v>617</v>
      </c>
    </row>
    <row r="320" spans="1:2" x14ac:dyDescent="0.25">
      <c r="A320" s="14">
        <v>681</v>
      </c>
      <c r="B320" s="15" t="s">
        <v>618</v>
      </c>
    </row>
    <row r="321" spans="1:2" x14ac:dyDescent="0.25">
      <c r="A321" s="14">
        <v>682</v>
      </c>
      <c r="B321" s="15" t="s">
        <v>619</v>
      </c>
    </row>
    <row r="322" spans="1:2" x14ac:dyDescent="0.25">
      <c r="A322" s="14">
        <v>690</v>
      </c>
      <c r="B322" s="15" t="s">
        <v>620</v>
      </c>
    </row>
    <row r="323" spans="1:2" x14ac:dyDescent="0.25">
      <c r="A323" s="14">
        <v>691</v>
      </c>
      <c r="B323" s="15" t="s">
        <v>621</v>
      </c>
    </row>
    <row r="324" spans="1:2" x14ac:dyDescent="0.25">
      <c r="A324" s="14">
        <v>692</v>
      </c>
      <c r="B324" s="15" t="s">
        <v>622</v>
      </c>
    </row>
    <row r="325" spans="1:2" x14ac:dyDescent="0.25">
      <c r="A325" s="14">
        <v>693</v>
      </c>
      <c r="B325" s="15" t="s">
        <v>623</v>
      </c>
    </row>
    <row r="326" spans="1:2" x14ac:dyDescent="0.25">
      <c r="A326" s="14">
        <v>694</v>
      </c>
      <c r="B326" s="15" t="s">
        <v>624</v>
      </c>
    </row>
    <row r="327" spans="1:2" x14ac:dyDescent="0.25">
      <c r="A327" s="14">
        <v>695</v>
      </c>
      <c r="B327" s="15" t="s">
        <v>625</v>
      </c>
    </row>
    <row r="328" spans="1:2" x14ac:dyDescent="0.25">
      <c r="A328" s="14">
        <v>696</v>
      </c>
      <c r="B328" s="15" t="s">
        <v>626</v>
      </c>
    </row>
    <row r="329" spans="1:2" x14ac:dyDescent="0.25">
      <c r="A329" s="14">
        <v>697</v>
      </c>
      <c r="B329" s="15" t="s">
        <v>627</v>
      </c>
    </row>
    <row r="330" spans="1:2" x14ac:dyDescent="0.25">
      <c r="A330" s="14">
        <v>698</v>
      </c>
      <c r="B330" s="15" t="s">
        <v>628</v>
      </c>
    </row>
    <row r="331" spans="1:2" x14ac:dyDescent="0.25">
      <c r="A331" s="14">
        <v>699</v>
      </c>
      <c r="B331" s="15" t="s">
        <v>629</v>
      </c>
    </row>
    <row r="332" spans="1:2" x14ac:dyDescent="0.25">
      <c r="A332" s="14">
        <v>700</v>
      </c>
      <c r="B332" s="15" t="s">
        <v>630</v>
      </c>
    </row>
    <row r="333" spans="1:2" x14ac:dyDescent="0.25">
      <c r="A333" s="14">
        <v>701</v>
      </c>
      <c r="B333" s="15" t="s">
        <v>631</v>
      </c>
    </row>
    <row r="334" spans="1:2" x14ac:dyDescent="0.25">
      <c r="A334" s="14">
        <v>702</v>
      </c>
      <c r="B334" s="15" t="s">
        <v>632</v>
      </c>
    </row>
    <row r="335" spans="1:2" x14ac:dyDescent="0.25">
      <c r="A335" s="14">
        <v>703</v>
      </c>
      <c r="B335" s="15" t="s">
        <v>633</v>
      </c>
    </row>
    <row r="336" spans="1:2" x14ac:dyDescent="0.25">
      <c r="A336" s="14">
        <v>704</v>
      </c>
      <c r="B336" s="15" t="s">
        <v>634</v>
      </c>
    </row>
    <row r="337" spans="1:2" x14ac:dyDescent="0.25">
      <c r="A337" s="14">
        <v>705</v>
      </c>
      <c r="B337" s="15" t="s">
        <v>635</v>
      </c>
    </row>
    <row r="338" spans="1:2" x14ac:dyDescent="0.25">
      <c r="A338" s="14">
        <v>706</v>
      </c>
      <c r="B338" s="15" t="s">
        <v>636</v>
      </c>
    </row>
    <row r="339" spans="1:2" x14ac:dyDescent="0.25">
      <c r="A339" s="14">
        <v>708</v>
      </c>
      <c r="B339" s="15" t="s">
        <v>637</v>
      </c>
    </row>
    <row r="340" spans="1:2" x14ac:dyDescent="0.25">
      <c r="A340" s="14">
        <v>709</v>
      </c>
      <c r="B340" s="15" t="s">
        <v>638</v>
      </c>
    </row>
    <row r="341" spans="1:2" x14ac:dyDescent="0.25">
      <c r="A341" s="14">
        <v>710</v>
      </c>
      <c r="B341" s="15" t="s">
        <v>639</v>
      </c>
    </row>
    <row r="342" spans="1:2" x14ac:dyDescent="0.25">
      <c r="A342" s="14">
        <v>711</v>
      </c>
      <c r="B342" s="15" t="s">
        <v>640</v>
      </c>
    </row>
    <row r="343" spans="1:2" x14ac:dyDescent="0.25">
      <c r="A343" s="14">
        <v>712</v>
      </c>
      <c r="B343" s="15" t="s">
        <v>641</v>
      </c>
    </row>
    <row r="344" spans="1:2" x14ac:dyDescent="0.25">
      <c r="A344" s="14">
        <v>713</v>
      </c>
      <c r="B344" s="15" t="s">
        <v>642</v>
      </c>
    </row>
    <row r="345" spans="1:2" x14ac:dyDescent="0.25">
      <c r="A345" s="14">
        <v>730</v>
      </c>
      <c r="B345" s="15" t="s">
        <v>643</v>
      </c>
    </row>
    <row r="346" spans="1:2" x14ac:dyDescent="0.25">
      <c r="A346" s="14">
        <v>731</v>
      </c>
      <c r="B346" s="15" t="s">
        <v>644</v>
      </c>
    </row>
    <row r="347" spans="1:2" x14ac:dyDescent="0.25">
      <c r="A347" s="14">
        <v>732</v>
      </c>
      <c r="B347" s="15" t="s">
        <v>645</v>
      </c>
    </row>
    <row r="348" spans="1:2" x14ac:dyDescent="0.25">
      <c r="A348" s="14">
        <v>733</v>
      </c>
      <c r="B348" s="15" t="s">
        <v>646</v>
      </c>
    </row>
    <row r="349" spans="1:2" x14ac:dyDescent="0.25">
      <c r="A349" s="14">
        <v>740</v>
      </c>
      <c r="B349" s="15" t="s">
        <v>647</v>
      </c>
    </row>
    <row r="350" spans="1:2" x14ac:dyDescent="0.25">
      <c r="A350" s="14">
        <v>746</v>
      </c>
      <c r="B350" s="15" t="s">
        <v>648</v>
      </c>
    </row>
    <row r="351" spans="1:2" x14ac:dyDescent="0.25">
      <c r="A351" s="14">
        <v>747</v>
      </c>
      <c r="B351" s="15" t="s">
        <v>649</v>
      </c>
    </row>
    <row r="352" spans="1:2" x14ac:dyDescent="0.25">
      <c r="A352" s="14">
        <v>751</v>
      </c>
      <c r="B352" s="15" t="s">
        <v>599</v>
      </c>
    </row>
    <row r="353" spans="1:2" x14ac:dyDescent="0.25">
      <c r="A353" s="14">
        <v>752</v>
      </c>
      <c r="B353" s="15" t="s">
        <v>650</v>
      </c>
    </row>
    <row r="354" spans="1:2" x14ac:dyDescent="0.25">
      <c r="A354" s="14">
        <v>753</v>
      </c>
      <c r="B354" s="15" t="s">
        <v>651</v>
      </c>
    </row>
    <row r="355" spans="1:2" x14ac:dyDescent="0.25">
      <c r="A355" s="14">
        <v>754</v>
      </c>
      <c r="B355" s="15" t="s">
        <v>652</v>
      </c>
    </row>
    <row r="356" spans="1:2" x14ac:dyDescent="0.25">
      <c r="A356" s="14">
        <v>755</v>
      </c>
      <c r="B356" s="15" t="s">
        <v>653</v>
      </c>
    </row>
    <row r="357" spans="1:2" x14ac:dyDescent="0.25">
      <c r="A357" s="14">
        <v>759</v>
      </c>
      <c r="B357" s="15" t="s">
        <v>654</v>
      </c>
    </row>
    <row r="358" spans="1:2" x14ac:dyDescent="0.25">
      <c r="A358" s="14">
        <v>760</v>
      </c>
      <c r="B358" s="15" t="s">
        <v>655</v>
      </c>
    </row>
    <row r="359" spans="1:2" x14ac:dyDescent="0.25">
      <c r="A359" s="14">
        <v>761</v>
      </c>
      <c r="B359" s="15" t="s">
        <v>656</v>
      </c>
    </row>
    <row r="360" spans="1:2" x14ac:dyDescent="0.25">
      <c r="A360" s="14">
        <v>762</v>
      </c>
      <c r="B360" s="15" t="s">
        <v>657</v>
      </c>
    </row>
    <row r="361" spans="1:2" x14ac:dyDescent="0.25">
      <c r="A361" s="14">
        <v>763</v>
      </c>
      <c r="B361" s="15" t="s">
        <v>658</v>
      </c>
    </row>
    <row r="362" spans="1:2" x14ac:dyDescent="0.25">
      <c r="A362" s="14">
        <v>766</v>
      </c>
      <c r="B362" s="15" t="s">
        <v>659</v>
      </c>
    </row>
    <row r="363" spans="1:2" x14ac:dyDescent="0.25">
      <c r="A363" s="14">
        <v>767</v>
      </c>
      <c r="B363" s="15" t="s">
        <v>660</v>
      </c>
    </row>
    <row r="364" spans="1:2" x14ac:dyDescent="0.25">
      <c r="A364" s="14">
        <v>768</v>
      </c>
      <c r="B364" s="15" t="s">
        <v>661</v>
      </c>
    </row>
    <row r="365" spans="1:2" x14ac:dyDescent="0.25">
      <c r="A365" s="14">
        <v>769</v>
      </c>
      <c r="B365" s="15" t="s">
        <v>662</v>
      </c>
    </row>
    <row r="366" spans="1:2" x14ac:dyDescent="0.25">
      <c r="A366" s="14">
        <v>770</v>
      </c>
      <c r="B366" s="15" t="s">
        <v>663</v>
      </c>
    </row>
    <row r="367" spans="1:2" x14ac:dyDescent="0.25">
      <c r="A367" s="14">
        <v>771</v>
      </c>
      <c r="B367" s="15" t="s">
        <v>664</v>
      </c>
    </row>
    <row r="368" spans="1:2" x14ac:dyDescent="0.25">
      <c r="A368" s="14">
        <v>772</v>
      </c>
      <c r="B368" s="15" t="s">
        <v>665</v>
      </c>
    </row>
    <row r="369" spans="1:2" x14ac:dyDescent="0.25">
      <c r="A369" s="14">
        <v>773</v>
      </c>
      <c r="B369" s="15" t="s">
        <v>666</v>
      </c>
    </row>
    <row r="370" spans="1:2" x14ac:dyDescent="0.25">
      <c r="A370" s="14">
        <v>774</v>
      </c>
      <c r="B370" s="15" t="s">
        <v>667</v>
      </c>
    </row>
    <row r="371" spans="1:2" x14ac:dyDescent="0.25">
      <c r="A371" s="14">
        <v>775</v>
      </c>
      <c r="B371" s="15" t="s">
        <v>668</v>
      </c>
    </row>
    <row r="372" spans="1:2" x14ac:dyDescent="0.25">
      <c r="A372" s="14">
        <v>778</v>
      </c>
      <c r="B372" s="15" t="s">
        <v>669</v>
      </c>
    </row>
    <row r="373" spans="1:2" x14ac:dyDescent="0.25">
      <c r="A373" s="14">
        <v>790</v>
      </c>
      <c r="B373" s="15" t="s">
        <v>670</v>
      </c>
    </row>
    <row r="374" spans="1:2" x14ac:dyDescent="0.25">
      <c r="A374" s="14">
        <v>791</v>
      </c>
      <c r="B374" s="15" t="s">
        <v>671</v>
      </c>
    </row>
    <row r="375" spans="1:2" x14ac:dyDescent="0.25">
      <c r="A375" s="14">
        <v>792</v>
      </c>
      <c r="B375" s="15" t="s">
        <v>672</v>
      </c>
    </row>
    <row r="376" spans="1:2" x14ac:dyDescent="0.25">
      <c r="A376" s="14">
        <v>793</v>
      </c>
      <c r="B376" s="15" t="s">
        <v>673</v>
      </c>
    </row>
    <row r="377" spans="1:2" x14ac:dyDescent="0.25">
      <c r="A377" s="14">
        <v>794</v>
      </c>
      <c r="B377" s="15" t="s">
        <v>674</v>
      </c>
    </row>
    <row r="378" spans="1:2" x14ac:dyDescent="0.25">
      <c r="A378" s="14">
        <v>795</v>
      </c>
      <c r="B378" s="15" t="s">
        <v>675</v>
      </c>
    </row>
    <row r="379" spans="1:2" x14ac:dyDescent="0.25">
      <c r="A379" s="14">
        <v>796</v>
      </c>
      <c r="B379" s="15" t="s">
        <v>676</v>
      </c>
    </row>
    <row r="380" spans="1:2" x14ac:dyDescent="0.25">
      <c r="A380" s="14">
        <v>797</v>
      </c>
      <c r="B380" s="15" t="s">
        <v>677</v>
      </c>
    </row>
    <row r="381" spans="1:2" x14ac:dyDescent="0.25">
      <c r="A381" s="14">
        <v>798</v>
      </c>
      <c r="B381" s="15" t="s">
        <v>678</v>
      </c>
    </row>
    <row r="382" spans="1:2" x14ac:dyDescent="0.25">
      <c r="A382" s="14">
        <v>799</v>
      </c>
      <c r="B382" s="15" t="s">
        <v>679</v>
      </c>
    </row>
    <row r="383" spans="1:2" x14ac:dyDescent="0.25">
      <c r="A383" s="14">
        <v>1030</v>
      </c>
      <c r="B383" s="15" t="s">
        <v>680</v>
      </c>
    </row>
    <row r="384" spans="1:2" x14ac:dyDescent="0.25">
      <c r="A384" s="14">
        <v>1034</v>
      </c>
      <c r="B384" s="15" t="s">
        <v>681</v>
      </c>
    </row>
    <row r="385" spans="1:2" x14ac:dyDescent="0.25">
      <c r="A385" s="14">
        <v>1040</v>
      </c>
      <c r="B385" s="15" t="s">
        <v>682</v>
      </c>
    </row>
    <row r="386" spans="1:2" x14ac:dyDescent="0.25">
      <c r="A386" s="14">
        <v>1044</v>
      </c>
      <c r="B386" s="15" t="s">
        <v>683</v>
      </c>
    </row>
    <row r="387" spans="1:2" x14ac:dyDescent="0.25">
      <c r="A387" s="14">
        <v>1110</v>
      </c>
      <c r="B387" s="15" t="s">
        <v>684</v>
      </c>
    </row>
    <row r="388" spans="1:2" x14ac:dyDescent="0.25">
      <c r="A388" s="14">
        <v>1111</v>
      </c>
      <c r="B388" s="15" t="s">
        <v>685</v>
      </c>
    </row>
    <row r="389" spans="1:2" x14ac:dyDescent="0.25">
      <c r="A389" s="14">
        <v>1140</v>
      </c>
      <c r="B389" s="15" t="s">
        <v>686</v>
      </c>
    </row>
    <row r="390" spans="1:2" x14ac:dyDescent="0.25">
      <c r="A390" s="14">
        <v>1141</v>
      </c>
      <c r="B390" s="15" t="s">
        <v>687</v>
      </c>
    </row>
    <row r="391" spans="1:2" x14ac:dyDescent="0.25">
      <c r="A391" s="14">
        <v>1142</v>
      </c>
      <c r="B391" s="15" t="s">
        <v>688</v>
      </c>
    </row>
    <row r="392" spans="1:2" x14ac:dyDescent="0.25">
      <c r="A392" s="14">
        <v>1143</v>
      </c>
      <c r="B392" s="15" t="s">
        <v>689</v>
      </c>
    </row>
    <row r="393" spans="1:2" x14ac:dyDescent="0.25">
      <c r="A393" s="14">
        <v>1144</v>
      </c>
      <c r="B393" s="15" t="s">
        <v>690</v>
      </c>
    </row>
    <row r="394" spans="1:2" x14ac:dyDescent="0.25">
      <c r="A394" s="14">
        <v>1340</v>
      </c>
      <c r="B394" s="15" t="s">
        <v>691</v>
      </c>
    </row>
    <row r="395" spans="1:2" x14ac:dyDescent="0.25">
      <c r="A395" s="14">
        <v>1341</v>
      </c>
      <c r="B395" s="15" t="s">
        <v>692</v>
      </c>
    </row>
    <row r="396" spans="1:2" x14ac:dyDescent="0.25">
      <c r="A396" s="14">
        <v>1370</v>
      </c>
      <c r="B396" s="15" t="s">
        <v>693</v>
      </c>
    </row>
    <row r="397" spans="1:2" x14ac:dyDescent="0.25">
      <c r="A397" s="14">
        <v>1371</v>
      </c>
      <c r="B397" s="15" t="s">
        <v>694</v>
      </c>
    </row>
    <row r="398" spans="1:2" x14ac:dyDescent="0.25">
      <c r="A398" s="14">
        <v>1533</v>
      </c>
      <c r="B398" s="15" t="s">
        <v>695</v>
      </c>
    </row>
    <row r="399" spans="1:2" x14ac:dyDescent="0.25">
      <c r="A399" s="14">
        <v>1534</v>
      </c>
      <c r="B399" s="15" t="s">
        <v>696</v>
      </c>
    </row>
    <row r="400" spans="1:2" x14ac:dyDescent="0.25">
      <c r="A400" s="14">
        <v>1535</v>
      </c>
      <c r="B400" s="15" t="s">
        <v>697</v>
      </c>
    </row>
    <row r="401" spans="1:2" x14ac:dyDescent="0.25">
      <c r="A401" s="14">
        <v>1536</v>
      </c>
      <c r="B401" s="15" t="s">
        <v>698</v>
      </c>
    </row>
    <row r="402" spans="1:2" x14ac:dyDescent="0.25">
      <c r="A402" s="14">
        <v>1543</v>
      </c>
      <c r="B402" s="15" t="s">
        <v>699</v>
      </c>
    </row>
    <row r="403" spans="1:2" x14ac:dyDescent="0.25">
      <c r="A403" s="14">
        <v>1544</v>
      </c>
      <c r="B403" s="15" t="s">
        <v>700</v>
      </c>
    </row>
    <row r="404" spans="1:2" x14ac:dyDescent="0.25">
      <c r="A404" s="14">
        <v>1545</v>
      </c>
      <c r="B404" s="15" t="s">
        <v>701</v>
      </c>
    </row>
    <row r="405" spans="1:2" x14ac:dyDescent="0.25">
      <c r="A405" s="14">
        <v>1546</v>
      </c>
      <c r="B405" s="15" t="s">
        <v>702</v>
      </c>
    </row>
    <row r="406" spans="1:2" x14ac:dyDescent="0.25">
      <c r="A406" s="14">
        <v>1603</v>
      </c>
      <c r="B406" s="15" t="s">
        <v>703</v>
      </c>
    </row>
    <row r="407" spans="1:2" x14ac:dyDescent="0.25">
      <c r="A407" s="14">
        <v>1604</v>
      </c>
      <c r="B407" s="15" t="s">
        <v>704</v>
      </c>
    </row>
    <row r="408" spans="1:2" x14ac:dyDescent="0.25">
      <c r="A408" s="14">
        <v>1605</v>
      </c>
      <c r="B408" s="15" t="s">
        <v>705</v>
      </c>
    </row>
    <row r="409" spans="1:2" x14ac:dyDescent="0.25">
      <c r="A409" s="14">
        <v>1613</v>
      </c>
      <c r="B409" s="15" t="s">
        <v>706</v>
      </c>
    </row>
    <row r="410" spans="1:2" x14ac:dyDescent="0.25">
      <c r="A410" s="14">
        <v>1614</v>
      </c>
      <c r="B410" s="15" t="s">
        <v>707</v>
      </c>
    </row>
    <row r="411" spans="1:2" x14ac:dyDescent="0.25">
      <c r="A411" s="14">
        <v>1615</v>
      </c>
      <c r="B411" s="15" t="s">
        <v>708</v>
      </c>
    </row>
    <row r="412" spans="1:2" x14ac:dyDescent="0.25">
      <c r="A412" s="14">
        <v>1623</v>
      </c>
      <c r="B412" s="15" t="s">
        <v>709</v>
      </c>
    </row>
    <row r="413" spans="1:2" x14ac:dyDescent="0.25">
      <c r="A413" s="14">
        <v>1624</v>
      </c>
      <c r="B413" s="15" t="s">
        <v>710</v>
      </c>
    </row>
    <row r="414" spans="1:2" x14ac:dyDescent="0.25">
      <c r="A414" s="14">
        <v>1625</v>
      </c>
      <c r="B414" s="15" t="s">
        <v>711</v>
      </c>
    </row>
    <row r="415" spans="1:2" x14ac:dyDescent="0.25">
      <c r="A415" s="14">
        <v>1633</v>
      </c>
      <c r="B415" s="15" t="s">
        <v>712</v>
      </c>
    </row>
    <row r="416" spans="1:2" x14ac:dyDescent="0.25">
      <c r="A416" s="14">
        <v>1634</v>
      </c>
      <c r="B416" s="15" t="s">
        <v>713</v>
      </c>
    </row>
    <row r="417" spans="1:2" x14ac:dyDescent="0.25">
      <c r="A417" s="14">
        <v>1635</v>
      </c>
      <c r="B417" s="15" t="s">
        <v>714</v>
      </c>
    </row>
    <row r="418" spans="1:2" x14ac:dyDescent="0.25">
      <c r="A418" s="14">
        <v>1765</v>
      </c>
      <c r="B418" s="15" t="s">
        <v>715</v>
      </c>
    </row>
    <row r="419" spans="1:2" x14ac:dyDescent="0.25">
      <c r="A419" s="14">
        <v>1768</v>
      </c>
      <c r="B419" s="15" t="s">
        <v>716</v>
      </c>
    </row>
    <row r="420" spans="1:2" x14ac:dyDescent="0.25">
      <c r="A420" s="14">
        <v>2403</v>
      </c>
      <c r="B420" s="15" t="s">
        <v>717</v>
      </c>
    </row>
    <row r="421" spans="1:2" x14ac:dyDescent="0.25">
      <c r="A421" s="14">
        <v>2404</v>
      </c>
      <c r="B421" s="15" t="s">
        <v>718</v>
      </c>
    </row>
    <row r="422" spans="1:2" x14ac:dyDescent="0.25">
      <c r="A422" s="14">
        <v>2405</v>
      </c>
      <c r="B422" s="15" t="s">
        <v>719</v>
      </c>
    </row>
    <row r="423" spans="1:2" x14ac:dyDescent="0.25">
      <c r="A423" s="14">
        <v>2413</v>
      </c>
      <c r="B423" s="15" t="s">
        <v>720</v>
      </c>
    </row>
    <row r="424" spans="1:2" x14ac:dyDescent="0.25">
      <c r="A424" s="14">
        <v>2414</v>
      </c>
      <c r="B424" s="15" t="s">
        <v>721</v>
      </c>
    </row>
    <row r="425" spans="1:2" x14ac:dyDescent="0.25">
      <c r="A425" s="14">
        <v>2415</v>
      </c>
      <c r="B425" s="15" t="s">
        <v>722</v>
      </c>
    </row>
    <row r="426" spans="1:2" x14ac:dyDescent="0.25">
      <c r="A426" s="14">
        <v>2423</v>
      </c>
      <c r="B426" s="15" t="s">
        <v>723</v>
      </c>
    </row>
    <row r="427" spans="1:2" x14ac:dyDescent="0.25">
      <c r="A427" s="14">
        <v>2424</v>
      </c>
      <c r="B427" s="15" t="s">
        <v>724</v>
      </c>
    </row>
    <row r="428" spans="1:2" x14ac:dyDescent="0.25">
      <c r="A428" s="14">
        <v>2425</v>
      </c>
      <c r="B428" s="15" t="s">
        <v>725</v>
      </c>
    </row>
    <row r="429" spans="1:2" x14ac:dyDescent="0.25">
      <c r="A429" s="14">
        <v>2493</v>
      </c>
      <c r="B429" s="15" t="s">
        <v>726</v>
      </c>
    </row>
    <row r="430" spans="1:2" x14ac:dyDescent="0.25">
      <c r="A430" s="14">
        <v>2494</v>
      </c>
      <c r="B430" s="15" t="s">
        <v>727</v>
      </c>
    </row>
    <row r="431" spans="1:2" x14ac:dyDescent="0.25">
      <c r="A431" s="14">
        <v>2495</v>
      </c>
      <c r="B431" s="15" t="s">
        <v>728</v>
      </c>
    </row>
    <row r="432" spans="1:2" x14ac:dyDescent="0.25">
      <c r="A432" s="14">
        <v>2550</v>
      </c>
      <c r="B432" s="15" t="s">
        <v>729</v>
      </c>
    </row>
    <row r="433" spans="1:2" x14ac:dyDescent="0.25">
      <c r="A433" s="14">
        <v>2553</v>
      </c>
      <c r="B433" s="15" t="s">
        <v>730</v>
      </c>
    </row>
    <row r="434" spans="1:2" x14ac:dyDescent="0.25">
      <c r="A434" s="14">
        <v>2800</v>
      </c>
      <c r="B434" s="15" t="s">
        <v>731</v>
      </c>
    </row>
    <row r="435" spans="1:2" x14ac:dyDescent="0.25">
      <c r="A435" s="14">
        <v>2801</v>
      </c>
      <c r="B435" s="15" t="s">
        <v>732</v>
      </c>
    </row>
    <row r="436" spans="1:2" x14ac:dyDescent="0.25">
      <c r="A436" s="14">
        <v>2802</v>
      </c>
      <c r="B436" s="15" t="s">
        <v>733</v>
      </c>
    </row>
    <row r="437" spans="1:2" x14ac:dyDescent="0.25">
      <c r="A437" s="14">
        <v>2803</v>
      </c>
      <c r="B437" s="15" t="s">
        <v>734</v>
      </c>
    </row>
    <row r="438" spans="1:2" x14ac:dyDescent="0.25">
      <c r="A438" s="14">
        <v>2805</v>
      </c>
      <c r="B438" s="15" t="s">
        <v>735</v>
      </c>
    </row>
    <row r="439" spans="1:2" x14ac:dyDescent="0.25">
      <c r="A439" s="14">
        <v>2806</v>
      </c>
      <c r="B439" s="15" t="s">
        <v>736</v>
      </c>
    </row>
    <row r="440" spans="1:2" x14ac:dyDescent="0.25">
      <c r="A440" s="14">
        <v>2811</v>
      </c>
      <c r="B440" s="15" t="s">
        <v>737</v>
      </c>
    </row>
    <row r="441" spans="1:2" x14ac:dyDescent="0.25">
      <c r="A441" s="14">
        <v>2812</v>
      </c>
      <c r="B441" s="15" t="s">
        <v>738</v>
      </c>
    </row>
    <row r="442" spans="1:2" x14ac:dyDescent="0.25">
      <c r="A442" s="14">
        <v>2813</v>
      </c>
      <c r="B442" s="15" t="s">
        <v>739</v>
      </c>
    </row>
    <row r="443" spans="1:2" x14ac:dyDescent="0.25">
      <c r="A443" s="14">
        <v>2814</v>
      </c>
      <c r="B443" s="15" t="s">
        <v>740</v>
      </c>
    </row>
    <row r="444" spans="1:2" x14ac:dyDescent="0.25">
      <c r="A444" s="14">
        <v>2815</v>
      </c>
      <c r="B444" s="15" t="s">
        <v>741</v>
      </c>
    </row>
    <row r="445" spans="1:2" x14ac:dyDescent="0.25">
      <c r="A445" s="14">
        <v>2816</v>
      </c>
      <c r="B445" s="15" t="s">
        <v>742</v>
      </c>
    </row>
    <row r="446" spans="1:2" x14ac:dyDescent="0.25">
      <c r="A446" s="14">
        <v>2817</v>
      </c>
      <c r="B446" s="15" t="s">
        <v>743</v>
      </c>
    </row>
    <row r="447" spans="1:2" x14ac:dyDescent="0.25">
      <c r="A447" s="14">
        <v>2818</v>
      </c>
      <c r="B447" s="15" t="s">
        <v>744</v>
      </c>
    </row>
    <row r="448" spans="1:2" x14ac:dyDescent="0.25">
      <c r="A448" s="14">
        <v>2819</v>
      </c>
      <c r="B448" s="15" t="s">
        <v>745</v>
      </c>
    </row>
    <row r="449" spans="1:2" x14ac:dyDescent="0.25">
      <c r="A449" s="14">
        <v>2900</v>
      </c>
      <c r="B449" s="15" t="s">
        <v>746</v>
      </c>
    </row>
    <row r="450" spans="1:2" x14ac:dyDescent="0.25">
      <c r="A450" s="14">
        <v>2901</v>
      </c>
      <c r="B450" s="15" t="s">
        <v>747</v>
      </c>
    </row>
    <row r="451" spans="1:2" x14ac:dyDescent="0.25">
      <c r="A451" s="14">
        <v>2902</v>
      </c>
      <c r="B451" s="15" t="s">
        <v>748</v>
      </c>
    </row>
    <row r="452" spans="1:2" x14ac:dyDescent="0.25">
      <c r="A452" s="14">
        <v>2903</v>
      </c>
      <c r="B452" s="15" t="s">
        <v>749</v>
      </c>
    </row>
    <row r="453" spans="1:2" x14ac:dyDescent="0.25">
      <c r="A453" s="14">
        <v>2905</v>
      </c>
      <c r="B453" s="15" t="s">
        <v>750</v>
      </c>
    </row>
    <row r="454" spans="1:2" x14ac:dyDescent="0.25">
      <c r="A454" s="14">
        <v>2906</v>
      </c>
      <c r="B454" s="15" t="s">
        <v>751</v>
      </c>
    </row>
    <row r="455" spans="1:2" x14ac:dyDescent="0.25">
      <c r="A455" s="14">
        <v>2910</v>
      </c>
      <c r="B455" s="15" t="s">
        <v>752</v>
      </c>
    </row>
    <row r="456" spans="1:2" x14ac:dyDescent="0.25">
      <c r="A456" s="14">
        <v>2911</v>
      </c>
      <c r="B456" s="15" t="s">
        <v>753</v>
      </c>
    </row>
    <row r="457" spans="1:2" x14ac:dyDescent="0.25">
      <c r="A457" s="14">
        <v>2912</v>
      </c>
      <c r="B457" s="15" t="s">
        <v>754</v>
      </c>
    </row>
    <row r="458" spans="1:2" x14ac:dyDescent="0.25">
      <c r="A458" s="14">
        <v>2913</v>
      </c>
      <c r="B458" s="15" t="s">
        <v>755</v>
      </c>
    </row>
    <row r="459" spans="1:2" x14ac:dyDescent="0.25">
      <c r="A459" s="14">
        <v>2914</v>
      </c>
      <c r="B459" s="15" t="s">
        <v>756</v>
      </c>
    </row>
    <row r="460" spans="1:2" x14ac:dyDescent="0.25">
      <c r="A460" s="14">
        <v>2915</v>
      </c>
      <c r="B460" s="15" t="s">
        <v>757</v>
      </c>
    </row>
    <row r="461" spans="1:2" x14ac:dyDescent="0.25">
      <c r="A461" s="14">
        <v>2916</v>
      </c>
      <c r="B461" s="15" t="s">
        <v>758</v>
      </c>
    </row>
    <row r="462" spans="1:2" x14ac:dyDescent="0.25">
      <c r="A462" s="14">
        <v>2917</v>
      </c>
      <c r="B462" s="15" t="s">
        <v>759</v>
      </c>
    </row>
    <row r="463" spans="1:2" x14ac:dyDescent="0.25">
      <c r="A463" s="14">
        <v>2918</v>
      </c>
      <c r="B463" s="15" t="s">
        <v>760</v>
      </c>
    </row>
    <row r="464" spans="1:2" x14ac:dyDescent="0.25">
      <c r="A464" s="14">
        <v>2919</v>
      </c>
      <c r="B464" s="15" t="s">
        <v>761</v>
      </c>
    </row>
    <row r="465" spans="1:2" x14ac:dyDescent="0.25">
      <c r="A465" s="14">
        <v>2920</v>
      </c>
      <c r="B465" s="15" t="s">
        <v>762</v>
      </c>
    </row>
    <row r="466" spans="1:2" x14ac:dyDescent="0.25">
      <c r="A466" s="14">
        <v>2921</v>
      </c>
      <c r="B466" s="15" t="s">
        <v>753</v>
      </c>
    </row>
    <row r="467" spans="1:2" x14ac:dyDescent="0.25">
      <c r="A467" s="14">
        <v>2933</v>
      </c>
      <c r="B467" s="15" t="s">
        <v>763</v>
      </c>
    </row>
    <row r="468" spans="1:2" x14ac:dyDescent="0.25">
      <c r="A468" s="14">
        <v>2934</v>
      </c>
      <c r="B468" s="15" t="s">
        <v>764</v>
      </c>
    </row>
    <row r="469" spans="1:2" x14ac:dyDescent="0.25">
      <c r="A469" s="14">
        <v>2943</v>
      </c>
      <c r="B469" s="15" t="s">
        <v>765</v>
      </c>
    </row>
    <row r="470" spans="1:2" x14ac:dyDescent="0.25">
      <c r="A470" s="14">
        <v>2944</v>
      </c>
      <c r="B470" s="15" t="s">
        <v>766</v>
      </c>
    </row>
    <row r="471" spans="1:2" x14ac:dyDescent="0.25">
      <c r="A471" s="14">
        <v>2945</v>
      </c>
      <c r="B471" s="15" t="s">
        <v>767</v>
      </c>
    </row>
    <row r="472" spans="1:2" x14ac:dyDescent="0.25">
      <c r="A472" s="14">
        <v>2953</v>
      </c>
      <c r="B472" s="15" t="s">
        <v>768</v>
      </c>
    </row>
    <row r="473" spans="1:2" x14ac:dyDescent="0.25">
      <c r="A473" s="14">
        <v>2954</v>
      </c>
      <c r="B473" s="15" t="s">
        <v>769</v>
      </c>
    </row>
    <row r="474" spans="1:2" x14ac:dyDescent="0.25">
      <c r="A474" s="14">
        <v>2955</v>
      </c>
      <c r="B474" s="15" t="s">
        <v>770</v>
      </c>
    </row>
    <row r="475" spans="1:2" x14ac:dyDescent="0.25">
      <c r="A475" s="14">
        <v>4000</v>
      </c>
      <c r="B475" s="15" t="s">
        <v>771</v>
      </c>
    </row>
    <row r="476" spans="1:2" x14ac:dyDescent="0.25">
      <c r="A476" s="14">
        <v>4004</v>
      </c>
      <c r="B476" s="15" t="s">
        <v>772</v>
      </c>
    </row>
    <row r="477" spans="1:2" x14ac:dyDescent="0.25">
      <c r="A477" s="14">
        <v>4009</v>
      </c>
      <c r="B477" s="15" t="s">
        <v>773</v>
      </c>
    </row>
    <row r="478" spans="1:2" x14ac:dyDescent="0.25">
      <c r="A478" s="14">
        <v>4030</v>
      </c>
      <c r="B478" s="15" t="s">
        <v>774</v>
      </c>
    </row>
    <row r="479" spans="1:2" x14ac:dyDescent="0.25">
      <c r="A479" s="14">
        <v>4031</v>
      </c>
      <c r="B479" s="15" t="s">
        <v>775</v>
      </c>
    </row>
    <row r="480" spans="1:2" x14ac:dyDescent="0.25">
      <c r="A480" s="14">
        <v>4034</v>
      </c>
      <c r="B480" s="15" t="s">
        <v>776</v>
      </c>
    </row>
    <row r="481" spans="1:2" x14ac:dyDescent="0.25">
      <c r="A481" s="14">
        <v>4036</v>
      </c>
      <c r="B481" s="15" t="s">
        <v>777</v>
      </c>
    </row>
    <row r="482" spans="1:2" x14ac:dyDescent="0.25">
      <c r="A482" s="14">
        <v>4039</v>
      </c>
      <c r="B482" s="15" t="s">
        <v>778</v>
      </c>
    </row>
    <row r="483" spans="1:2" x14ac:dyDescent="0.25">
      <c r="A483" s="14">
        <v>4100</v>
      </c>
      <c r="B483" s="15" t="s">
        <v>779</v>
      </c>
    </row>
    <row r="484" spans="1:2" x14ac:dyDescent="0.25">
      <c r="A484" s="14">
        <v>4104</v>
      </c>
      <c r="B484" s="15" t="s">
        <v>780</v>
      </c>
    </row>
    <row r="485" spans="1:2" x14ac:dyDescent="0.25">
      <c r="A485" s="14">
        <v>4109</v>
      </c>
      <c r="B485" s="15" t="s">
        <v>781</v>
      </c>
    </row>
    <row r="486" spans="1:2" x14ac:dyDescent="0.25">
      <c r="A486" s="14">
        <v>4300</v>
      </c>
      <c r="B486" s="15" t="s">
        <v>782</v>
      </c>
    </row>
    <row r="487" spans="1:2" x14ac:dyDescent="0.25">
      <c r="A487" s="14">
        <v>4304</v>
      </c>
      <c r="B487" s="15" t="s">
        <v>783</v>
      </c>
    </row>
    <row r="488" spans="1:2" x14ac:dyDescent="0.25">
      <c r="A488" s="14">
        <v>4309</v>
      </c>
      <c r="B488" s="15" t="s">
        <v>784</v>
      </c>
    </row>
    <row r="489" spans="1:2" x14ac:dyDescent="0.25">
      <c r="A489" s="14">
        <v>4310</v>
      </c>
      <c r="B489" s="15" t="s">
        <v>785</v>
      </c>
    </row>
    <row r="490" spans="1:2" x14ac:dyDescent="0.25">
      <c r="A490" s="14">
        <v>4311</v>
      </c>
      <c r="B490" s="15" t="s">
        <v>786</v>
      </c>
    </row>
    <row r="491" spans="1:2" x14ac:dyDescent="0.25">
      <c r="A491" s="14">
        <v>4312</v>
      </c>
      <c r="B491" s="15" t="s">
        <v>787</v>
      </c>
    </row>
    <row r="492" spans="1:2" x14ac:dyDescent="0.25">
      <c r="A492" s="14">
        <v>4315</v>
      </c>
      <c r="B492" s="15" t="s">
        <v>788</v>
      </c>
    </row>
    <row r="493" spans="1:2" x14ac:dyDescent="0.25">
      <c r="A493" s="14">
        <v>4330</v>
      </c>
      <c r="B493" s="15" t="s">
        <v>789</v>
      </c>
    </row>
    <row r="494" spans="1:2" x14ac:dyDescent="0.25">
      <c r="A494" s="14">
        <v>4331</v>
      </c>
      <c r="B494" s="15" t="s">
        <v>790</v>
      </c>
    </row>
    <row r="495" spans="1:2" x14ac:dyDescent="0.25">
      <c r="A495" s="14">
        <v>4332</v>
      </c>
      <c r="B495" s="15" t="s">
        <v>791</v>
      </c>
    </row>
    <row r="496" spans="1:2" x14ac:dyDescent="0.25">
      <c r="A496" s="14">
        <v>4334</v>
      </c>
      <c r="B496" s="15" t="s">
        <v>792</v>
      </c>
    </row>
    <row r="497" spans="1:2" x14ac:dyDescent="0.25">
      <c r="A497" s="14">
        <v>4336</v>
      </c>
      <c r="B497" s="15" t="s">
        <v>793</v>
      </c>
    </row>
    <row r="498" spans="1:2" x14ac:dyDescent="0.25">
      <c r="A498" s="14">
        <v>4337</v>
      </c>
      <c r="B498" s="15" t="s">
        <v>794</v>
      </c>
    </row>
    <row r="499" spans="1:2" x14ac:dyDescent="0.25">
      <c r="A499" s="14">
        <v>4339</v>
      </c>
      <c r="B499" s="15" t="s">
        <v>795</v>
      </c>
    </row>
    <row r="500" spans="1:2" x14ac:dyDescent="0.25">
      <c r="A500" s="14">
        <v>4400</v>
      </c>
      <c r="B500" s="15" t="s">
        <v>796</v>
      </c>
    </row>
    <row r="501" spans="1:2" x14ac:dyDescent="0.25">
      <c r="A501" s="14">
        <v>4404</v>
      </c>
      <c r="B501" s="15" t="s">
        <v>797</v>
      </c>
    </row>
    <row r="502" spans="1:2" x14ac:dyDescent="0.25">
      <c r="A502" s="14">
        <v>4409</v>
      </c>
      <c r="B502" s="15" t="s">
        <v>798</v>
      </c>
    </row>
    <row r="503" spans="1:2" x14ac:dyDescent="0.25">
      <c r="A503" s="14">
        <v>4410</v>
      </c>
      <c r="B503" s="15" t="s">
        <v>799</v>
      </c>
    </row>
    <row r="504" spans="1:2" x14ac:dyDescent="0.25">
      <c r="A504" s="14">
        <v>4411</v>
      </c>
      <c r="B504" s="15" t="s">
        <v>800</v>
      </c>
    </row>
    <row r="505" spans="1:2" x14ac:dyDescent="0.25">
      <c r="A505" s="14">
        <v>4412</v>
      </c>
      <c r="B505" s="15" t="s">
        <v>801</v>
      </c>
    </row>
    <row r="506" spans="1:2" x14ac:dyDescent="0.25">
      <c r="A506" s="14">
        <v>4415</v>
      </c>
      <c r="B506" s="15" t="s">
        <v>802</v>
      </c>
    </row>
    <row r="507" spans="1:2" x14ac:dyDescent="0.25">
      <c r="A507" s="14">
        <v>4700</v>
      </c>
      <c r="B507" s="15" t="s">
        <v>803</v>
      </c>
    </row>
    <row r="508" spans="1:2" x14ac:dyDescent="0.25">
      <c r="A508" s="14">
        <v>4708</v>
      </c>
      <c r="B508" s="15" t="s">
        <v>804</v>
      </c>
    </row>
    <row r="509" spans="1:2" x14ac:dyDescent="0.25">
      <c r="A509" s="14">
        <v>4709</v>
      </c>
      <c r="B509" s="15" t="s">
        <v>805</v>
      </c>
    </row>
    <row r="510" spans="1:2" x14ac:dyDescent="0.25">
      <c r="A510" s="14">
        <v>4740</v>
      </c>
      <c r="B510" s="15" t="s">
        <v>806</v>
      </c>
    </row>
    <row r="511" spans="1:2" x14ac:dyDescent="0.25">
      <c r="A511" s="14">
        <v>4742</v>
      </c>
      <c r="B511" s="15" t="s">
        <v>807</v>
      </c>
    </row>
    <row r="512" spans="1:2" x14ac:dyDescent="0.25">
      <c r="A512" s="14">
        <v>4745</v>
      </c>
      <c r="B512" s="15" t="s">
        <v>808</v>
      </c>
    </row>
    <row r="513" spans="1:2" x14ac:dyDescent="0.25">
      <c r="A513" s="14">
        <v>4750</v>
      </c>
      <c r="B513" s="15" t="s">
        <v>809</v>
      </c>
    </row>
    <row r="514" spans="1:2" x14ac:dyDescent="0.25">
      <c r="A514" s="14">
        <v>4751</v>
      </c>
      <c r="B514" s="15" t="s">
        <v>810</v>
      </c>
    </row>
    <row r="515" spans="1:2" x14ac:dyDescent="0.25">
      <c r="A515" s="14">
        <v>4752</v>
      </c>
      <c r="B515" s="15" t="s">
        <v>811</v>
      </c>
    </row>
    <row r="516" spans="1:2" x14ac:dyDescent="0.25">
      <c r="A516" s="14">
        <v>4758</v>
      </c>
      <c r="B516" s="15" t="s">
        <v>812</v>
      </c>
    </row>
    <row r="517" spans="1:2" x14ac:dyDescent="0.25">
      <c r="A517" s="14">
        <v>4933</v>
      </c>
      <c r="B517" s="15" t="s">
        <v>813</v>
      </c>
    </row>
    <row r="518" spans="1:2" x14ac:dyDescent="0.25">
      <c r="A518" s="14">
        <v>4934</v>
      </c>
      <c r="B518" s="15" t="s">
        <v>814</v>
      </c>
    </row>
    <row r="519" spans="1:2" x14ac:dyDescent="0.25">
      <c r="A519" s="14">
        <v>4935</v>
      </c>
      <c r="B519" s="15" t="s">
        <v>815</v>
      </c>
    </row>
    <row r="520" spans="1:2" x14ac:dyDescent="0.25">
      <c r="A520" s="14">
        <v>4994</v>
      </c>
      <c r="B520" s="15" t="s">
        <v>816</v>
      </c>
    </row>
    <row r="521" spans="1:2" x14ac:dyDescent="0.25">
      <c r="A521" s="14">
        <v>4999</v>
      </c>
      <c r="B521" s="15" t="s">
        <v>817</v>
      </c>
    </row>
    <row r="522" spans="1:2" x14ac:dyDescent="0.25">
      <c r="A522" s="14">
        <v>5090</v>
      </c>
      <c r="B522" s="15" t="s">
        <v>818</v>
      </c>
    </row>
    <row r="523" spans="1:2" x14ac:dyDescent="0.25">
      <c r="A523" s="14">
        <v>5091</v>
      </c>
      <c r="B523" s="15" t="s">
        <v>819</v>
      </c>
    </row>
    <row r="524" spans="1:2" x14ac:dyDescent="0.25">
      <c r="A524" s="14">
        <v>5095</v>
      </c>
      <c r="B524" s="15" t="s">
        <v>820</v>
      </c>
    </row>
    <row r="525" spans="1:2" x14ac:dyDescent="0.25">
      <c r="A525" s="14">
        <v>5103</v>
      </c>
      <c r="B525" s="15" t="s">
        <v>821</v>
      </c>
    </row>
    <row r="526" spans="1:2" x14ac:dyDescent="0.25">
      <c r="A526" s="14">
        <v>5104</v>
      </c>
      <c r="B526" s="15" t="s">
        <v>822</v>
      </c>
    </row>
    <row r="527" spans="1:2" x14ac:dyDescent="0.25">
      <c r="A527" s="14">
        <v>5105</v>
      </c>
      <c r="B527" s="15" t="s">
        <v>823</v>
      </c>
    </row>
    <row r="528" spans="1:2" x14ac:dyDescent="0.25">
      <c r="A528" s="14">
        <v>5113</v>
      </c>
      <c r="B528" s="15" t="s">
        <v>824</v>
      </c>
    </row>
    <row r="529" spans="1:2" x14ac:dyDescent="0.25">
      <c r="A529" s="14">
        <v>5114</v>
      </c>
      <c r="B529" s="15" t="s">
        <v>825</v>
      </c>
    </row>
    <row r="530" spans="1:2" x14ac:dyDescent="0.25">
      <c r="A530" s="14">
        <v>5115</v>
      </c>
      <c r="B530" s="15" t="s">
        <v>826</v>
      </c>
    </row>
    <row r="531" spans="1:2" x14ac:dyDescent="0.25">
      <c r="A531" s="14">
        <v>5123</v>
      </c>
      <c r="B531" s="15" t="s">
        <v>827</v>
      </c>
    </row>
    <row r="532" spans="1:2" x14ac:dyDescent="0.25">
      <c r="A532" s="14">
        <v>5124</v>
      </c>
      <c r="B532" s="15" t="s">
        <v>828</v>
      </c>
    </row>
    <row r="533" spans="1:2" x14ac:dyDescent="0.25">
      <c r="A533" s="14">
        <v>5125</v>
      </c>
      <c r="B533" s="15" t="s">
        <v>829</v>
      </c>
    </row>
    <row r="534" spans="1:2" x14ac:dyDescent="0.25">
      <c r="A534" s="14">
        <v>5133</v>
      </c>
      <c r="B534" s="15" t="s">
        <v>830</v>
      </c>
    </row>
    <row r="535" spans="1:2" x14ac:dyDescent="0.25">
      <c r="A535" s="14">
        <v>5134</v>
      </c>
      <c r="B535" s="15" t="s">
        <v>831</v>
      </c>
    </row>
    <row r="536" spans="1:2" x14ac:dyDescent="0.25">
      <c r="A536" s="14">
        <v>5135</v>
      </c>
      <c r="B536" s="15" t="s">
        <v>832</v>
      </c>
    </row>
    <row r="537" spans="1:2" x14ac:dyDescent="0.25">
      <c r="A537" s="14">
        <v>5143</v>
      </c>
      <c r="B537" s="15" t="s">
        <v>833</v>
      </c>
    </row>
    <row r="538" spans="1:2" x14ac:dyDescent="0.25">
      <c r="A538" s="14">
        <v>5144</v>
      </c>
      <c r="B538" s="15" t="s">
        <v>834</v>
      </c>
    </row>
    <row r="539" spans="1:2" x14ac:dyDescent="0.25">
      <c r="A539" s="14">
        <v>5145</v>
      </c>
      <c r="B539" s="15" t="s">
        <v>835</v>
      </c>
    </row>
    <row r="540" spans="1:2" x14ac:dyDescent="0.25">
      <c r="A540" s="14">
        <v>5200</v>
      </c>
      <c r="B540" s="15" t="s">
        <v>836</v>
      </c>
    </row>
    <row r="541" spans="1:2" x14ac:dyDescent="0.25">
      <c r="A541" s="14">
        <v>5201</v>
      </c>
      <c r="B541" s="15" t="s">
        <v>837</v>
      </c>
    </row>
    <row r="542" spans="1:2" x14ac:dyDescent="0.25">
      <c r="A542" s="14">
        <v>5208</v>
      </c>
      <c r="B542" s="15" t="s">
        <v>838</v>
      </c>
    </row>
    <row r="543" spans="1:2" x14ac:dyDescent="0.25">
      <c r="A543" s="14">
        <v>5209</v>
      </c>
      <c r="B543" s="15" t="s">
        <v>839</v>
      </c>
    </row>
    <row r="544" spans="1:2" x14ac:dyDescent="0.25">
      <c r="A544" s="14">
        <v>5290</v>
      </c>
      <c r="B544" s="15" t="s">
        <v>840</v>
      </c>
    </row>
    <row r="545" spans="1:2" x14ac:dyDescent="0.25">
      <c r="A545" s="14">
        <v>5291</v>
      </c>
      <c r="B545" s="15" t="s">
        <v>841</v>
      </c>
    </row>
    <row r="546" spans="1:2" x14ac:dyDescent="0.25">
      <c r="A546" s="14">
        <v>5292</v>
      </c>
      <c r="B546" s="15" t="s">
        <v>842</v>
      </c>
    </row>
    <row r="547" spans="1:2" x14ac:dyDescent="0.25">
      <c r="A547" s="14">
        <v>5293</v>
      </c>
      <c r="B547" s="15" t="s">
        <v>843</v>
      </c>
    </row>
    <row r="548" spans="1:2" x14ac:dyDescent="0.25">
      <c r="A548" s="14">
        <v>5295</v>
      </c>
      <c r="B548" s="15" t="s">
        <v>844</v>
      </c>
    </row>
    <row r="549" spans="1:2" x14ac:dyDescent="0.25">
      <c r="A549" s="14">
        <v>5296</v>
      </c>
      <c r="B549" s="15" t="s">
        <v>845</v>
      </c>
    </row>
    <row r="550" spans="1:2" x14ac:dyDescent="0.25">
      <c r="A550" s="14">
        <v>5297</v>
      </c>
      <c r="B550" s="15" t="s">
        <v>846</v>
      </c>
    </row>
    <row r="551" spans="1:2" x14ac:dyDescent="0.25">
      <c r="A551" s="14">
        <v>5303</v>
      </c>
      <c r="B551" s="15" t="s">
        <v>847</v>
      </c>
    </row>
    <row r="552" spans="1:2" x14ac:dyDescent="0.25">
      <c r="A552" s="14">
        <v>5304</v>
      </c>
      <c r="B552" s="15" t="s">
        <v>848</v>
      </c>
    </row>
    <row r="553" spans="1:2" x14ac:dyDescent="0.25">
      <c r="A553" s="14">
        <v>5305</v>
      </c>
      <c r="B553" s="15" t="s">
        <v>849</v>
      </c>
    </row>
    <row r="554" spans="1:2" x14ac:dyDescent="0.25">
      <c r="A554" s="14">
        <v>5313</v>
      </c>
      <c r="B554" s="15" t="s">
        <v>850</v>
      </c>
    </row>
    <row r="555" spans="1:2" x14ac:dyDescent="0.25">
      <c r="A555" s="14">
        <v>5314</v>
      </c>
      <c r="B555" s="15" t="s">
        <v>851</v>
      </c>
    </row>
    <row r="556" spans="1:2" x14ac:dyDescent="0.25">
      <c r="A556" s="14">
        <v>5315</v>
      </c>
      <c r="B556" s="15" t="s">
        <v>852</v>
      </c>
    </row>
    <row r="557" spans="1:2" x14ac:dyDescent="0.25">
      <c r="A557" s="14">
        <v>5323</v>
      </c>
      <c r="B557" s="15" t="s">
        <v>853</v>
      </c>
    </row>
    <row r="558" spans="1:2" x14ac:dyDescent="0.25">
      <c r="A558" s="14">
        <v>5324</v>
      </c>
      <c r="B558" s="15" t="s">
        <v>854</v>
      </c>
    </row>
    <row r="559" spans="1:2" x14ac:dyDescent="0.25">
      <c r="A559" s="14">
        <v>5325</v>
      </c>
      <c r="B559" s="15" t="s">
        <v>855</v>
      </c>
    </row>
    <row r="560" spans="1:2" x14ac:dyDescent="0.25">
      <c r="A560" s="14">
        <v>5333</v>
      </c>
      <c r="B560" s="15" t="s">
        <v>856</v>
      </c>
    </row>
    <row r="561" spans="1:2" x14ac:dyDescent="0.25">
      <c r="A561" s="14">
        <v>5334</v>
      </c>
      <c r="B561" s="15" t="s">
        <v>857</v>
      </c>
    </row>
    <row r="562" spans="1:2" x14ac:dyDescent="0.25">
      <c r="A562" s="14">
        <v>5335</v>
      </c>
      <c r="B562" s="15" t="s">
        <v>858</v>
      </c>
    </row>
    <row r="563" spans="1:2" x14ac:dyDescent="0.25">
      <c r="A563" s="14">
        <v>5343</v>
      </c>
      <c r="B563" s="15" t="s">
        <v>859</v>
      </c>
    </row>
    <row r="564" spans="1:2" x14ac:dyDescent="0.25">
      <c r="A564" s="14">
        <v>5344</v>
      </c>
      <c r="B564" s="15" t="s">
        <v>860</v>
      </c>
    </row>
    <row r="565" spans="1:2" x14ac:dyDescent="0.25">
      <c r="A565" s="14">
        <v>5345</v>
      </c>
      <c r="B565" s="15" t="s">
        <v>861</v>
      </c>
    </row>
    <row r="566" spans="1:2" x14ac:dyDescent="0.25">
      <c r="A566" s="14">
        <v>5353</v>
      </c>
      <c r="B566" s="15" t="s">
        <v>862</v>
      </c>
    </row>
    <row r="567" spans="1:2" x14ac:dyDescent="0.25">
      <c r="A567" s="14">
        <v>5354</v>
      </c>
      <c r="B567" s="15" t="s">
        <v>863</v>
      </c>
    </row>
    <row r="568" spans="1:2" x14ac:dyDescent="0.25">
      <c r="A568" s="14">
        <v>5355</v>
      </c>
      <c r="B568" s="15" t="s">
        <v>864</v>
      </c>
    </row>
    <row r="569" spans="1:2" x14ac:dyDescent="0.25">
      <c r="A569" s="14">
        <v>5393</v>
      </c>
      <c r="B569" s="15" t="s">
        <v>865</v>
      </c>
    </row>
    <row r="570" spans="1:2" x14ac:dyDescent="0.25">
      <c r="A570" s="14">
        <v>5394</v>
      </c>
      <c r="B570" s="15" t="s">
        <v>866</v>
      </c>
    </row>
    <row r="571" spans="1:2" x14ac:dyDescent="0.25">
      <c r="A571" s="14">
        <v>5395</v>
      </c>
      <c r="B571" s="15" t="s">
        <v>867</v>
      </c>
    </row>
    <row r="572" spans="1:2" x14ac:dyDescent="0.25">
      <c r="A572" s="14">
        <v>5523</v>
      </c>
      <c r="B572" s="15" t="s">
        <v>868</v>
      </c>
    </row>
    <row r="573" spans="1:2" x14ac:dyDescent="0.25">
      <c r="A573" s="14">
        <v>5524</v>
      </c>
      <c r="B573" s="15" t="s">
        <v>869</v>
      </c>
    </row>
    <row r="574" spans="1:2" x14ac:dyDescent="0.25">
      <c r="A574" s="14">
        <v>5525</v>
      </c>
      <c r="B574" s="15" t="s">
        <v>870</v>
      </c>
    </row>
    <row r="575" spans="1:2" x14ac:dyDescent="0.25">
      <c r="A575" s="14">
        <v>5530</v>
      </c>
      <c r="B575" s="15" t="s">
        <v>871</v>
      </c>
    </row>
    <row r="576" spans="1:2" x14ac:dyDescent="0.25">
      <c r="A576" s="14">
        <v>5531</v>
      </c>
      <c r="B576" s="15" t="s">
        <v>872</v>
      </c>
    </row>
    <row r="577" spans="1:2" x14ac:dyDescent="0.25">
      <c r="A577" s="14">
        <v>5532</v>
      </c>
      <c r="B577" s="15" t="s">
        <v>873</v>
      </c>
    </row>
    <row r="578" spans="1:2" x14ac:dyDescent="0.25">
      <c r="A578" s="14">
        <v>5533</v>
      </c>
      <c r="B578" s="15" t="s">
        <v>874</v>
      </c>
    </row>
    <row r="579" spans="1:2" x14ac:dyDescent="0.25">
      <c r="A579" s="14">
        <v>5563</v>
      </c>
      <c r="B579" s="15" t="s">
        <v>875</v>
      </c>
    </row>
    <row r="580" spans="1:2" x14ac:dyDescent="0.25">
      <c r="A580" s="14">
        <v>5564</v>
      </c>
      <c r="B580" s="15" t="s">
        <v>876</v>
      </c>
    </row>
    <row r="581" spans="1:2" x14ac:dyDescent="0.25">
      <c r="A581" s="14">
        <v>5565</v>
      </c>
      <c r="B581" s="15" t="s">
        <v>877</v>
      </c>
    </row>
    <row r="582" spans="1:2" x14ac:dyDescent="0.25">
      <c r="A582" s="14">
        <v>5566</v>
      </c>
      <c r="B582" s="15" t="s">
        <v>878</v>
      </c>
    </row>
    <row r="583" spans="1:2" x14ac:dyDescent="0.25">
      <c r="A583" s="14">
        <v>5580</v>
      </c>
      <c r="B583" s="15" t="s">
        <v>879</v>
      </c>
    </row>
    <row r="584" spans="1:2" x14ac:dyDescent="0.25">
      <c r="A584" s="14">
        <v>5585</v>
      </c>
      <c r="B584" s="15" t="s">
        <v>880</v>
      </c>
    </row>
    <row r="585" spans="1:2" x14ac:dyDescent="0.25">
      <c r="A585" s="14">
        <v>5590</v>
      </c>
      <c r="B585" s="15" t="s">
        <v>881</v>
      </c>
    </row>
    <row r="586" spans="1:2" x14ac:dyDescent="0.25">
      <c r="A586" s="14">
        <v>5593</v>
      </c>
      <c r="B586" s="15" t="s">
        <v>882</v>
      </c>
    </row>
    <row r="587" spans="1:2" x14ac:dyDescent="0.25">
      <c r="A587" s="14">
        <v>5595</v>
      </c>
      <c r="B587" s="15" t="s">
        <v>883</v>
      </c>
    </row>
    <row r="588" spans="1:2" x14ac:dyDescent="0.25">
      <c r="A588" s="14">
        <v>5598</v>
      </c>
      <c r="B588" s="15" t="s">
        <v>884</v>
      </c>
    </row>
    <row r="589" spans="1:2" x14ac:dyDescent="0.25">
      <c r="A589" s="14">
        <v>5933</v>
      </c>
      <c r="B589" s="15" t="s">
        <v>885</v>
      </c>
    </row>
    <row r="590" spans="1:2" x14ac:dyDescent="0.25">
      <c r="A590" s="14">
        <v>5934</v>
      </c>
      <c r="B590" s="15" t="s">
        <v>886</v>
      </c>
    </row>
    <row r="591" spans="1:2" x14ac:dyDescent="0.25">
      <c r="A591" s="14">
        <v>5943</v>
      </c>
      <c r="B591" s="15" t="s">
        <v>887</v>
      </c>
    </row>
    <row r="592" spans="1:2" x14ac:dyDescent="0.25">
      <c r="A592" s="14">
        <v>5944</v>
      </c>
      <c r="B592" s="15" t="s">
        <v>888</v>
      </c>
    </row>
    <row r="593" spans="1:2" x14ac:dyDescent="0.25">
      <c r="A593" s="14">
        <v>5945</v>
      </c>
      <c r="B593" s="15" t="s">
        <v>889</v>
      </c>
    </row>
    <row r="594" spans="1:2" x14ac:dyDescent="0.25">
      <c r="A594" s="14">
        <v>5953</v>
      </c>
      <c r="B594" s="15" t="s">
        <v>890</v>
      </c>
    </row>
    <row r="595" spans="1:2" x14ac:dyDescent="0.25">
      <c r="A595" s="14">
        <v>5954</v>
      </c>
      <c r="B595" s="15" t="s">
        <v>891</v>
      </c>
    </row>
    <row r="596" spans="1:2" x14ac:dyDescent="0.25">
      <c r="A596" s="14">
        <v>5955</v>
      </c>
      <c r="B596" s="15" t="s">
        <v>892</v>
      </c>
    </row>
    <row r="597" spans="1:2" x14ac:dyDescent="0.25">
      <c r="A597" s="14">
        <v>5990</v>
      </c>
      <c r="B597" s="15" t="s">
        <v>893</v>
      </c>
    </row>
    <row r="598" spans="1:2" x14ac:dyDescent="0.25">
      <c r="A598" s="14">
        <v>5991</v>
      </c>
      <c r="B598" s="15" t="s">
        <v>894</v>
      </c>
    </row>
    <row r="599" spans="1:2" x14ac:dyDescent="0.25">
      <c r="A599" s="14">
        <v>5992</v>
      </c>
      <c r="B599" s="15" t="s">
        <v>895</v>
      </c>
    </row>
    <row r="600" spans="1:2" x14ac:dyDescent="0.25">
      <c r="A600" s="14">
        <v>5993</v>
      </c>
      <c r="B600" s="15" t="s">
        <v>896</v>
      </c>
    </row>
    <row r="601" spans="1:2" x14ac:dyDescent="0.25">
      <c r="A601" s="14">
        <v>5994</v>
      </c>
      <c r="B601" s="15" t="s">
        <v>897</v>
      </c>
    </row>
    <row r="602" spans="1:2" x14ac:dyDescent="0.25">
      <c r="A602" s="14">
        <v>6060</v>
      </c>
      <c r="B602" s="15" t="s">
        <v>898</v>
      </c>
    </row>
    <row r="603" spans="1:2" x14ac:dyDescent="0.25">
      <c r="A603" s="14">
        <v>6061</v>
      </c>
      <c r="B603" s="15" t="s">
        <v>899</v>
      </c>
    </row>
    <row r="604" spans="1:2" x14ac:dyDescent="0.25">
      <c r="A604" s="14">
        <v>6062</v>
      </c>
      <c r="B604" s="15" t="s">
        <v>900</v>
      </c>
    </row>
    <row r="605" spans="1:2" x14ac:dyDescent="0.25">
      <c r="A605" s="14">
        <v>6080</v>
      </c>
      <c r="B605" s="15" t="s">
        <v>901</v>
      </c>
    </row>
    <row r="606" spans="1:2" x14ac:dyDescent="0.25">
      <c r="A606" s="14">
        <v>6081</v>
      </c>
      <c r="B606" s="15" t="s">
        <v>902</v>
      </c>
    </row>
    <row r="607" spans="1:2" x14ac:dyDescent="0.25">
      <c r="A607" s="14">
        <v>6082</v>
      </c>
      <c r="B607" s="15" t="s">
        <v>903</v>
      </c>
    </row>
    <row r="608" spans="1:2" x14ac:dyDescent="0.25">
      <c r="A608" s="14">
        <v>6090</v>
      </c>
      <c r="B608" s="15" t="s">
        <v>904</v>
      </c>
    </row>
    <row r="609" spans="1:2" x14ac:dyDescent="0.25">
      <c r="A609" s="14">
        <v>6091</v>
      </c>
      <c r="B609" s="15" t="s">
        <v>905</v>
      </c>
    </row>
    <row r="610" spans="1:2" x14ac:dyDescent="0.25">
      <c r="A610" s="14">
        <v>6092</v>
      </c>
      <c r="B610" s="15" t="s">
        <v>906</v>
      </c>
    </row>
    <row r="611" spans="1:2" x14ac:dyDescent="0.25">
      <c r="A611" s="14">
        <v>6300</v>
      </c>
      <c r="B611" s="15" t="s">
        <v>907</v>
      </c>
    </row>
    <row r="612" spans="1:2" x14ac:dyDescent="0.25">
      <c r="A612" s="14">
        <v>6301</v>
      </c>
      <c r="B612" s="15" t="s">
        <v>908</v>
      </c>
    </row>
    <row r="613" spans="1:2" x14ac:dyDescent="0.25">
      <c r="A613" s="14">
        <v>6341</v>
      </c>
      <c r="B613" s="15" t="s">
        <v>909</v>
      </c>
    </row>
    <row r="614" spans="1:2" x14ac:dyDescent="0.25">
      <c r="A614" s="14">
        <v>6342</v>
      </c>
      <c r="B614" s="15" t="s">
        <v>910</v>
      </c>
    </row>
    <row r="615" spans="1:2" x14ac:dyDescent="0.25">
      <c r="A615" s="14">
        <v>6391</v>
      </c>
      <c r="B615" s="15" t="s">
        <v>911</v>
      </c>
    </row>
    <row r="616" spans="1:2" x14ac:dyDescent="0.25">
      <c r="A616" s="14">
        <v>6392</v>
      </c>
      <c r="B616" s="15" t="s">
        <v>912</v>
      </c>
    </row>
    <row r="617" spans="1:2" x14ac:dyDescent="0.25">
      <c r="A617" s="14">
        <v>6440</v>
      </c>
      <c r="B617" s="15" t="s">
        <v>913</v>
      </c>
    </row>
    <row r="618" spans="1:2" x14ac:dyDescent="0.25">
      <c r="A618" s="14">
        <v>6442</v>
      </c>
      <c r="B618" s="15" t="s">
        <v>914</v>
      </c>
    </row>
    <row r="619" spans="1:2" x14ac:dyDescent="0.25">
      <c r="A619" s="14">
        <v>6450</v>
      </c>
      <c r="B619" s="15" t="s">
        <v>915</v>
      </c>
    </row>
    <row r="620" spans="1:2" x14ac:dyDescent="0.25">
      <c r="A620" s="14">
        <v>6457</v>
      </c>
      <c r="B620" s="15" t="s">
        <v>916</v>
      </c>
    </row>
    <row r="621" spans="1:2" x14ac:dyDescent="0.25">
      <c r="A621" s="14">
        <v>6510</v>
      </c>
      <c r="B621" s="15" t="s">
        <v>917</v>
      </c>
    </row>
    <row r="622" spans="1:2" x14ac:dyDescent="0.25">
      <c r="A622" s="14">
        <v>6511</v>
      </c>
      <c r="B622" s="15" t="s">
        <v>918</v>
      </c>
    </row>
    <row r="623" spans="1:2" x14ac:dyDescent="0.25">
      <c r="A623" s="14">
        <v>6610</v>
      </c>
      <c r="B623" s="15" t="s">
        <v>919</v>
      </c>
    </row>
    <row r="624" spans="1:2" x14ac:dyDescent="0.25">
      <c r="A624" s="14">
        <v>6611</v>
      </c>
      <c r="B624" s="15" t="s">
        <v>920</v>
      </c>
    </row>
    <row r="625" spans="1:2" x14ac:dyDescent="0.25">
      <c r="A625" s="14">
        <v>6612</v>
      </c>
      <c r="B625" s="15" t="s">
        <v>921</v>
      </c>
    </row>
    <row r="626" spans="1:2" x14ac:dyDescent="0.25">
      <c r="A626" s="14">
        <v>6613</v>
      </c>
      <c r="B626" s="15" t="s">
        <v>922</v>
      </c>
    </row>
    <row r="627" spans="1:2" x14ac:dyDescent="0.25">
      <c r="A627" s="14">
        <v>6615</v>
      </c>
      <c r="B627" s="15" t="s">
        <v>923</v>
      </c>
    </row>
    <row r="628" spans="1:2" x14ac:dyDescent="0.25">
      <c r="A628" s="14">
        <v>6616</v>
      </c>
      <c r="B628" s="15" t="s">
        <v>924</v>
      </c>
    </row>
    <row r="629" spans="1:2" x14ac:dyDescent="0.25">
      <c r="A629" s="14">
        <v>6617</v>
      </c>
      <c r="B629" s="15" t="s">
        <v>925</v>
      </c>
    </row>
    <row r="630" spans="1:2" x14ac:dyDescent="0.25">
      <c r="A630" s="14">
        <v>6618</v>
      </c>
      <c r="B630" s="15" t="s">
        <v>926</v>
      </c>
    </row>
    <row r="631" spans="1:2" x14ac:dyDescent="0.25">
      <c r="A631" s="14">
        <v>6620</v>
      </c>
      <c r="B631" s="15" t="s">
        <v>927</v>
      </c>
    </row>
    <row r="632" spans="1:2" x14ac:dyDescent="0.25">
      <c r="A632" s="14">
        <v>6621</v>
      </c>
      <c r="B632" s="15" t="s">
        <v>928</v>
      </c>
    </row>
    <row r="633" spans="1:2" x14ac:dyDescent="0.25">
      <c r="A633" s="14">
        <v>6622</v>
      </c>
      <c r="B633" s="15" t="s">
        <v>929</v>
      </c>
    </row>
    <row r="634" spans="1:2" x14ac:dyDescent="0.25">
      <c r="A634" s="14">
        <v>6623</v>
      </c>
      <c r="B634" s="15" t="s">
        <v>930</v>
      </c>
    </row>
    <row r="635" spans="1:2" x14ac:dyDescent="0.25">
      <c r="A635" s="14">
        <v>6624</v>
      </c>
      <c r="B635" s="15" t="s">
        <v>931</v>
      </c>
    </row>
    <row r="636" spans="1:2" x14ac:dyDescent="0.25">
      <c r="A636" s="14">
        <v>6630</v>
      </c>
      <c r="B636" s="15" t="s">
        <v>932</v>
      </c>
    </row>
    <row r="637" spans="1:2" x14ac:dyDescent="0.25">
      <c r="A637" s="14">
        <v>6631</v>
      </c>
      <c r="B637" s="15" t="s">
        <v>933</v>
      </c>
    </row>
    <row r="638" spans="1:2" x14ac:dyDescent="0.25">
      <c r="A638" s="14">
        <v>6632</v>
      </c>
      <c r="B638" s="15" t="s">
        <v>934</v>
      </c>
    </row>
    <row r="639" spans="1:2" x14ac:dyDescent="0.25">
      <c r="A639" s="14">
        <v>6633</v>
      </c>
      <c r="B639" s="15" t="s">
        <v>935</v>
      </c>
    </row>
    <row r="640" spans="1:2" x14ac:dyDescent="0.25">
      <c r="A640" s="14">
        <v>6640</v>
      </c>
      <c r="B640" s="15" t="s">
        <v>936</v>
      </c>
    </row>
    <row r="641" spans="1:2" x14ac:dyDescent="0.25">
      <c r="A641" s="14">
        <v>6641</v>
      </c>
      <c r="B641" s="15" t="s">
        <v>937</v>
      </c>
    </row>
    <row r="642" spans="1:2" x14ac:dyDescent="0.25">
      <c r="A642" s="14">
        <v>6642</v>
      </c>
      <c r="B642" s="15" t="s">
        <v>938</v>
      </c>
    </row>
    <row r="643" spans="1:2" x14ac:dyDescent="0.25">
      <c r="A643" s="14">
        <v>6643</v>
      </c>
      <c r="B643" s="15" t="s">
        <v>939</v>
      </c>
    </row>
    <row r="644" spans="1:2" x14ac:dyDescent="0.25">
      <c r="A644" s="14">
        <v>6650</v>
      </c>
      <c r="B644" s="15" t="s">
        <v>940</v>
      </c>
    </row>
    <row r="645" spans="1:2" x14ac:dyDescent="0.25">
      <c r="A645" s="14">
        <v>6651</v>
      </c>
      <c r="B645" s="15" t="s">
        <v>941</v>
      </c>
    </row>
    <row r="646" spans="1:2" x14ac:dyDescent="0.25">
      <c r="A646" s="14">
        <v>6652</v>
      </c>
      <c r="B646" s="15" t="s">
        <v>942</v>
      </c>
    </row>
    <row r="647" spans="1:2" x14ac:dyDescent="0.25">
      <c r="A647" s="14">
        <v>6653</v>
      </c>
      <c r="B647" s="15" t="s">
        <v>943</v>
      </c>
    </row>
    <row r="648" spans="1:2" x14ac:dyDescent="0.25">
      <c r="A648" s="14">
        <v>6654</v>
      </c>
      <c r="B648" s="15" t="s">
        <v>944</v>
      </c>
    </row>
    <row r="649" spans="1:2" x14ac:dyDescent="0.25">
      <c r="A649" s="14">
        <v>6655</v>
      </c>
      <c r="B649" s="15" t="s">
        <v>945</v>
      </c>
    </row>
    <row r="650" spans="1:2" x14ac:dyDescent="0.25">
      <c r="A650" s="14">
        <v>6656</v>
      </c>
      <c r="B650" s="15" t="s">
        <v>946</v>
      </c>
    </row>
    <row r="651" spans="1:2" x14ac:dyDescent="0.25">
      <c r="A651" s="14">
        <v>6657</v>
      </c>
      <c r="B651" s="15" t="s">
        <v>947</v>
      </c>
    </row>
    <row r="652" spans="1:2" x14ac:dyDescent="0.25">
      <c r="A652" s="14">
        <v>6660</v>
      </c>
      <c r="B652" s="15" t="s">
        <v>948</v>
      </c>
    </row>
    <row r="653" spans="1:2" x14ac:dyDescent="0.25">
      <c r="A653" s="14">
        <v>6661</v>
      </c>
      <c r="B653" s="15" t="s">
        <v>949</v>
      </c>
    </row>
    <row r="654" spans="1:2" x14ac:dyDescent="0.25">
      <c r="A654" s="14">
        <v>6662</v>
      </c>
      <c r="B654" s="15" t="s">
        <v>950</v>
      </c>
    </row>
    <row r="655" spans="1:2" x14ac:dyDescent="0.25">
      <c r="A655" s="14">
        <v>6663</v>
      </c>
      <c r="B655" s="15" t="s">
        <v>951</v>
      </c>
    </row>
    <row r="656" spans="1:2" x14ac:dyDescent="0.25">
      <c r="A656" s="14">
        <v>6665</v>
      </c>
      <c r="B656" s="15" t="s">
        <v>952</v>
      </c>
    </row>
    <row r="657" spans="1:2" x14ac:dyDescent="0.25">
      <c r="A657" s="14">
        <v>6666</v>
      </c>
      <c r="B657" s="15" t="s">
        <v>953</v>
      </c>
    </row>
    <row r="658" spans="1:2" x14ac:dyDescent="0.25">
      <c r="A658" s="14">
        <v>6667</v>
      </c>
      <c r="B658" s="15" t="s">
        <v>954</v>
      </c>
    </row>
    <row r="659" spans="1:2" x14ac:dyDescent="0.25">
      <c r="A659" s="14">
        <v>6668</v>
      </c>
      <c r="B659" s="15" t="s">
        <v>955</v>
      </c>
    </row>
    <row r="660" spans="1:2" x14ac:dyDescent="0.25">
      <c r="A660" s="14">
        <v>6670</v>
      </c>
      <c r="B660" s="15" t="s">
        <v>956</v>
      </c>
    </row>
    <row r="661" spans="1:2" x14ac:dyDescent="0.25">
      <c r="A661" s="14">
        <v>6671</v>
      </c>
      <c r="B661" s="15" t="s">
        <v>957</v>
      </c>
    </row>
    <row r="662" spans="1:2" x14ac:dyDescent="0.25">
      <c r="A662" s="14">
        <v>6672</v>
      </c>
      <c r="B662" s="15" t="s">
        <v>958</v>
      </c>
    </row>
    <row r="663" spans="1:2" x14ac:dyDescent="0.25">
      <c r="A663" s="14">
        <v>6673</v>
      </c>
      <c r="B663" s="15" t="s">
        <v>959</v>
      </c>
    </row>
    <row r="664" spans="1:2" x14ac:dyDescent="0.25">
      <c r="A664" s="14">
        <v>6675</v>
      </c>
      <c r="B664" s="15" t="s">
        <v>960</v>
      </c>
    </row>
    <row r="665" spans="1:2" x14ac:dyDescent="0.25">
      <c r="A665" s="14">
        <v>6676</v>
      </c>
      <c r="B665" s="15" t="s">
        <v>961</v>
      </c>
    </row>
    <row r="666" spans="1:2" x14ac:dyDescent="0.25">
      <c r="A666" s="14">
        <v>6677</v>
      </c>
      <c r="B666" s="15" t="s">
        <v>962</v>
      </c>
    </row>
    <row r="667" spans="1:2" x14ac:dyDescent="0.25">
      <c r="A667" s="14">
        <v>6678</v>
      </c>
      <c r="B667" s="15" t="s">
        <v>963</v>
      </c>
    </row>
    <row r="668" spans="1:2" x14ac:dyDescent="0.25">
      <c r="A668" s="14">
        <v>6733</v>
      </c>
      <c r="B668" s="15" t="s">
        <v>964</v>
      </c>
    </row>
    <row r="669" spans="1:2" x14ac:dyDescent="0.25">
      <c r="A669" s="14">
        <v>6734</v>
      </c>
      <c r="B669" s="15" t="s">
        <v>965</v>
      </c>
    </row>
    <row r="670" spans="1:2" x14ac:dyDescent="0.25">
      <c r="A670" s="14">
        <v>6735</v>
      </c>
      <c r="B670" s="15" t="s">
        <v>966</v>
      </c>
    </row>
    <row r="671" spans="1:2" x14ac:dyDescent="0.25">
      <c r="A671" s="14">
        <v>6930</v>
      </c>
      <c r="B671" s="15" t="s">
        <v>967</v>
      </c>
    </row>
    <row r="672" spans="1:2" x14ac:dyDescent="0.25">
      <c r="A672" s="14">
        <v>6931</v>
      </c>
      <c r="B672" s="15" t="s">
        <v>968</v>
      </c>
    </row>
    <row r="673" spans="1:2" x14ac:dyDescent="0.25">
      <c r="A673" s="14">
        <v>6932</v>
      </c>
      <c r="B673" s="15" t="s">
        <v>969</v>
      </c>
    </row>
    <row r="674" spans="1:2" x14ac:dyDescent="0.25">
      <c r="A674" s="14">
        <v>6933</v>
      </c>
      <c r="B674" s="15" t="s">
        <v>970</v>
      </c>
    </row>
    <row r="675" spans="1:2" x14ac:dyDescent="0.25">
      <c r="A675" s="14">
        <v>6954</v>
      </c>
      <c r="B675" s="15" t="s">
        <v>971</v>
      </c>
    </row>
    <row r="676" spans="1:2" x14ac:dyDescent="0.25">
      <c r="A676" s="14">
        <v>6959</v>
      </c>
      <c r="B676" s="15" t="s">
        <v>972</v>
      </c>
    </row>
    <row r="677" spans="1:2" x14ac:dyDescent="0.25">
      <c r="A677" s="14">
        <v>6960</v>
      </c>
      <c r="B677" s="15" t="s">
        <v>973</v>
      </c>
    </row>
    <row r="678" spans="1:2" x14ac:dyDescent="0.25">
      <c r="A678" s="14">
        <v>6961</v>
      </c>
      <c r="B678" s="15" t="s">
        <v>974</v>
      </c>
    </row>
    <row r="679" spans="1:2" x14ac:dyDescent="0.25">
      <c r="A679" s="14">
        <v>6962</v>
      </c>
      <c r="B679" s="15" t="s">
        <v>975</v>
      </c>
    </row>
    <row r="680" spans="1:2" x14ac:dyDescent="0.25">
      <c r="A680" s="14">
        <v>6963</v>
      </c>
      <c r="B680" s="15" t="s">
        <v>976</v>
      </c>
    </row>
    <row r="681" spans="1:2" x14ac:dyDescent="0.25">
      <c r="A681" s="14">
        <v>6965</v>
      </c>
      <c r="B681" s="15" t="s">
        <v>977</v>
      </c>
    </row>
    <row r="682" spans="1:2" x14ac:dyDescent="0.25">
      <c r="A682" s="14">
        <v>6966</v>
      </c>
      <c r="B682" s="15" t="s">
        <v>978</v>
      </c>
    </row>
    <row r="683" spans="1:2" x14ac:dyDescent="0.25">
      <c r="A683" s="14">
        <v>6967</v>
      </c>
      <c r="B683" s="15" t="s">
        <v>979</v>
      </c>
    </row>
    <row r="684" spans="1:2" x14ac:dyDescent="0.25">
      <c r="A684" s="14">
        <v>6968</v>
      </c>
      <c r="B684" s="15" t="s">
        <v>980</v>
      </c>
    </row>
    <row r="685" spans="1:2" x14ac:dyDescent="0.25">
      <c r="A685" s="14">
        <v>6970</v>
      </c>
      <c r="B685" s="15" t="s">
        <v>981</v>
      </c>
    </row>
    <row r="686" spans="1:2" x14ac:dyDescent="0.25">
      <c r="A686" s="14">
        <v>6971</v>
      </c>
      <c r="B686" s="15" t="s">
        <v>982</v>
      </c>
    </row>
    <row r="687" spans="1:2" x14ac:dyDescent="0.25">
      <c r="A687" s="14">
        <v>6972</v>
      </c>
      <c r="B687" s="15" t="s">
        <v>983</v>
      </c>
    </row>
    <row r="688" spans="1:2" x14ac:dyDescent="0.25">
      <c r="A688" s="14">
        <v>6973</v>
      </c>
      <c r="B688" s="15" t="s">
        <v>984</v>
      </c>
    </row>
    <row r="689" spans="1:2" x14ac:dyDescent="0.25">
      <c r="A689" s="14">
        <v>6980</v>
      </c>
      <c r="B689" s="15" t="s">
        <v>985</v>
      </c>
    </row>
    <row r="690" spans="1:2" x14ac:dyDescent="0.25">
      <c r="A690" s="14">
        <v>6981</v>
      </c>
      <c r="B690" s="15" t="s">
        <v>986</v>
      </c>
    </row>
    <row r="691" spans="1:2" x14ac:dyDescent="0.25">
      <c r="A691" s="14">
        <v>6985</v>
      </c>
      <c r="B691" s="15" t="s">
        <v>987</v>
      </c>
    </row>
    <row r="692" spans="1:2" x14ac:dyDescent="0.25">
      <c r="A692" s="14">
        <v>6986</v>
      </c>
      <c r="B692" s="15" t="s">
        <v>988</v>
      </c>
    </row>
    <row r="693" spans="1:2" x14ac:dyDescent="0.25">
      <c r="A693" s="14">
        <v>6987</v>
      </c>
      <c r="B693" s="15" t="s">
        <v>989</v>
      </c>
    </row>
    <row r="694" spans="1:2" x14ac:dyDescent="0.25">
      <c r="A694" s="14">
        <v>6988</v>
      </c>
      <c r="B694" s="15" t="s">
        <v>990</v>
      </c>
    </row>
    <row r="695" spans="1:2" x14ac:dyDescent="0.25">
      <c r="A695" s="14">
        <v>6990</v>
      </c>
      <c r="B695" s="15" t="s">
        <v>991</v>
      </c>
    </row>
    <row r="696" spans="1:2" x14ac:dyDescent="0.25">
      <c r="A696" s="14">
        <v>6991</v>
      </c>
      <c r="B696" s="15" t="s">
        <v>992</v>
      </c>
    </row>
    <row r="697" spans="1:2" x14ac:dyDescent="0.25">
      <c r="A697" s="14">
        <v>6992</v>
      </c>
      <c r="B697" s="15" t="s">
        <v>993</v>
      </c>
    </row>
    <row r="698" spans="1:2" x14ac:dyDescent="0.25">
      <c r="A698" s="14">
        <v>6993</v>
      </c>
      <c r="B698" s="15" t="s">
        <v>994</v>
      </c>
    </row>
    <row r="699" spans="1:2" x14ac:dyDescent="0.25">
      <c r="A699" s="14">
        <v>7060</v>
      </c>
      <c r="B699" s="15" t="s">
        <v>995</v>
      </c>
    </row>
    <row r="700" spans="1:2" x14ac:dyDescent="0.25">
      <c r="A700" s="14">
        <v>7061</v>
      </c>
      <c r="B700" s="15" t="s">
        <v>996</v>
      </c>
    </row>
    <row r="701" spans="1:2" x14ac:dyDescent="0.25">
      <c r="A701" s="14">
        <v>7062</v>
      </c>
      <c r="B701" s="15" t="s">
        <v>997</v>
      </c>
    </row>
    <row r="702" spans="1:2" x14ac:dyDescent="0.25">
      <c r="A702" s="14">
        <v>7063</v>
      </c>
      <c r="B702" s="15" t="s">
        <v>998</v>
      </c>
    </row>
    <row r="703" spans="1:2" x14ac:dyDescent="0.25">
      <c r="A703" s="14">
        <v>7080</v>
      </c>
      <c r="B703" s="15" t="s">
        <v>999</v>
      </c>
    </row>
    <row r="704" spans="1:2" x14ac:dyDescent="0.25">
      <c r="A704" s="14">
        <v>7081</v>
      </c>
      <c r="B704" s="15" t="s">
        <v>1000</v>
      </c>
    </row>
    <row r="705" spans="1:2" x14ac:dyDescent="0.25">
      <c r="A705" s="14">
        <v>7082</v>
      </c>
      <c r="B705" s="15" t="s">
        <v>1001</v>
      </c>
    </row>
    <row r="706" spans="1:2" x14ac:dyDescent="0.25">
      <c r="A706" s="14">
        <v>7083</v>
      </c>
      <c r="B706" s="15" t="s">
        <v>1002</v>
      </c>
    </row>
    <row r="707" spans="1:2" x14ac:dyDescent="0.25">
      <c r="A707" s="14">
        <v>7084</v>
      </c>
      <c r="B707" s="15" t="s">
        <v>1003</v>
      </c>
    </row>
    <row r="708" spans="1:2" x14ac:dyDescent="0.25">
      <c r="A708" s="14">
        <v>7090</v>
      </c>
      <c r="B708" s="15" t="s">
        <v>1004</v>
      </c>
    </row>
    <row r="709" spans="1:2" x14ac:dyDescent="0.25">
      <c r="A709" s="14">
        <v>7091</v>
      </c>
      <c r="B709" s="15" t="s">
        <v>1005</v>
      </c>
    </row>
    <row r="710" spans="1:2" x14ac:dyDescent="0.25">
      <c r="A710" s="14">
        <v>7092</v>
      </c>
      <c r="B710" s="15" t="s">
        <v>1006</v>
      </c>
    </row>
    <row r="711" spans="1:2" x14ac:dyDescent="0.25">
      <c r="A711" s="14">
        <v>7093</v>
      </c>
      <c r="B711" s="15" t="s">
        <v>1007</v>
      </c>
    </row>
    <row r="712" spans="1:2" x14ac:dyDescent="0.25">
      <c r="A712" s="14">
        <v>7094</v>
      </c>
      <c r="B712" s="15" t="s">
        <v>1008</v>
      </c>
    </row>
    <row r="713" spans="1:2" x14ac:dyDescent="0.25">
      <c r="A713" s="14">
        <v>7510</v>
      </c>
      <c r="B713" s="15" t="s">
        <v>1009</v>
      </c>
    </row>
    <row r="714" spans="1:2" x14ac:dyDescent="0.25">
      <c r="A714" s="14">
        <v>7511</v>
      </c>
      <c r="B714" s="15" t="s">
        <v>1010</v>
      </c>
    </row>
    <row r="715" spans="1:2" x14ac:dyDescent="0.25">
      <c r="A715" s="14">
        <v>7600</v>
      </c>
      <c r="B715" s="15" t="s">
        <v>1011</v>
      </c>
    </row>
    <row r="716" spans="1:2" x14ac:dyDescent="0.25">
      <c r="A716" s="14">
        <v>7601</v>
      </c>
      <c r="B716" s="15" t="s">
        <v>1012</v>
      </c>
    </row>
    <row r="717" spans="1:2" x14ac:dyDescent="0.25">
      <c r="A717" s="14">
        <v>7602</v>
      </c>
      <c r="B717" s="15" t="s">
        <v>1013</v>
      </c>
    </row>
    <row r="718" spans="1:2" x14ac:dyDescent="0.25">
      <c r="A718" s="14">
        <v>7603</v>
      </c>
      <c r="B718" s="15" t="s">
        <v>1014</v>
      </c>
    </row>
    <row r="719" spans="1:2" x14ac:dyDescent="0.25">
      <c r="A719" s="14">
        <v>7610</v>
      </c>
      <c r="B719" s="15" t="s">
        <v>1015</v>
      </c>
    </row>
    <row r="720" spans="1:2" x14ac:dyDescent="0.25">
      <c r="A720" s="14">
        <v>7611</v>
      </c>
      <c r="B720" s="15" t="s">
        <v>1016</v>
      </c>
    </row>
    <row r="721" spans="1:2" x14ac:dyDescent="0.25">
      <c r="A721" s="14">
        <v>7612</v>
      </c>
      <c r="B721" s="15" t="s">
        <v>1017</v>
      </c>
    </row>
    <row r="722" spans="1:2" x14ac:dyDescent="0.25">
      <c r="A722" s="14">
        <v>7613</v>
      </c>
      <c r="B722" s="15" t="s">
        <v>1018</v>
      </c>
    </row>
    <row r="723" spans="1:2" x14ac:dyDescent="0.25">
      <c r="A723" s="14">
        <v>7620</v>
      </c>
      <c r="B723" s="15" t="s">
        <v>1019</v>
      </c>
    </row>
    <row r="724" spans="1:2" x14ac:dyDescent="0.25">
      <c r="A724" s="14">
        <v>7620</v>
      </c>
      <c r="B724" s="15" t="s">
        <v>1020</v>
      </c>
    </row>
    <row r="725" spans="1:2" x14ac:dyDescent="0.25">
      <c r="A725" s="14">
        <v>7620</v>
      </c>
      <c r="B725" s="15" t="s">
        <v>1021</v>
      </c>
    </row>
    <row r="726" spans="1:2" x14ac:dyDescent="0.25">
      <c r="A726" s="14">
        <v>7620</v>
      </c>
      <c r="B726" s="15" t="s">
        <v>1022</v>
      </c>
    </row>
    <row r="727" spans="1:2" x14ac:dyDescent="0.25">
      <c r="A727" s="14">
        <v>7620</v>
      </c>
      <c r="B727" s="15" t="s">
        <v>1023</v>
      </c>
    </row>
    <row r="728" spans="1:2" x14ac:dyDescent="0.25">
      <c r="A728" s="14">
        <v>7621</v>
      </c>
      <c r="B728" s="15" t="s">
        <v>1024</v>
      </c>
    </row>
    <row r="729" spans="1:2" x14ac:dyDescent="0.25">
      <c r="A729" s="14">
        <v>7621</v>
      </c>
      <c r="B729" s="15" t="s">
        <v>1025</v>
      </c>
    </row>
    <row r="730" spans="1:2" x14ac:dyDescent="0.25">
      <c r="A730" s="14">
        <v>7621</v>
      </c>
      <c r="B730" s="15" t="s">
        <v>1026</v>
      </c>
    </row>
    <row r="731" spans="1:2" x14ac:dyDescent="0.25">
      <c r="A731" s="14">
        <v>7621</v>
      </c>
      <c r="B731" s="15" t="s">
        <v>1027</v>
      </c>
    </row>
    <row r="732" spans="1:2" x14ac:dyDescent="0.25">
      <c r="A732" s="14">
        <v>7621</v>
      </c>
      <c r="B732" s="15" t="s">
        <v>1028</v>
      </c>
    </row>
    <row r="733" spans="1:2" x14ac:dyDescent="0.25">
      <c r="A733" s="14">
        <v>7630</v>
      </c>
      <c r="B733" s="15" t="s">
        <v>1029</v>
      </c>
    </row>
    <row r="734" spans="1:2" x14ac:dyDescent="0.25">
      <c r="A734" s="14">
        <v>7631</v>
      </c>
      <c r="B734" s="15" t="s">
        <v>1030</v>
      </c>
    </row>
    <row r="735" spans="1:2" x14ac:dyDescent="0.25">
      <c r="A735" s="14">
        <v>7632</v>
      </c>
      <c r="B735" s="15" t="s">
        <v>1031</v>
      </c>
    </row>
    <row r="736" spans="1:2" x14ac:dyDescent="0.25">
      <c r="A736" s="14">
        <v>7633</v>
      </c>
      <c r="B736" s="15" t="s">
        <v>1032</v>
      </c>
    </row>
    <row r="737" spans="1:2" x14ac:dyDescent="0.25">
      <c r="A737" s="14">
        <v>7660</v>
      </c>
      <c r="B737" s="15" t="s">
        <v>1033</v>
      </c>
    </row>
    <row r="738" spans="1:2" x14ac:dyDescent="0.25">
      <c r="A738" s="14">
        <v>7661</v>
      </c>
      <c r="B738" s="15" t="s">
        <v>1034</v>
      </c>
    </row>
    <row r="739" spans="1:2" x14ac:dyDescent="0.25">
      <c r="A739" s="14">
        <v>7662</v>
      </c>
      <c r="B739" s="15" t="s">
        <v>1035</v>
      </c>
    </row>
    <row r="740" spans="1:2" x14ac:dyDescent="0.25">
      <c r="A740" s="14">
        <v>7663</v>
      </c>
      <c r="B740" s="15" t="s">
        <v>1036</v>
      </c>
    </row>
    <row r="741" spans="1:2" x14ac:dyDescent="0.25">
      <c r="A741" s="14">
        <v>7665</v>
      </c>
      <c r="B741" s="15" t="s">
        <v>1037</v>
      </c>
    </row>
    <row r="742" spans="1:2" x14ac:dyDescent="0.25">
      <c r="A742" s="14">
        <v>7666</v>
      </c>
      <c r="B742" s="15" t="s">
        <v>1038</v>
      </c>
    </row>
    <row r="743" spans="1:2" x14ac:dyDescent="0.25">
      <c r="A743" s="14">
        <v>7667</v>
      </c>
      <c r="B743" s="15" t="s">
        <v>1039</v>
      </c>
    </row>
    <row r="744" spans="1:2" x14ac:dyDescent="0.25">
      <c r="A744" s="14">
        <v>7668</v>
      </c>
      <c r="B744" s="15" t="s">
        <v>1040</v>
      </c>
    </row>
    <row r="745" spans="1:2" x14ac:dyDescent="0.25">
      <c r="A745" s="14">
        <v>7733</v>
      </c>
      <c r="B745" s="15" t="s">
        <v>1041</v>
      </c>
    </row>
    <row r="746" spans="1:2" x14ac:dyDescent="0.25">
      <c r="A746" s="14">
        <v>7734</v>
      </c>
      <c r="B746" s="15" t="s">
        <v>1042</v>
      </c>
    </row>
    <row r="747" spans="1:2" x14ac:dyDescent="0.25">
      <c r="A747" s="14">
        <v>7735</v>
      </c>
      <c r="B747" s="15" t="s">
        <v>1043</v>
      </c>
    </row>
    <row r="748" spans="1:2" x14ac:dyDescent="0.25">
      <c r="A748" s="14">
        <v>7930</v>
      </c>
      <c r="B748" s="15" t="s">
        <v>1044</v>
      </c>
    </row>
    <row r="749" spans="1:2" x14ac:dyDescent="0.25">
      <c r="A749" s="14">
        <v>7931</v>
      </c>
      <c r="B749" s="15" t="s">
        <v>1045</v>
      </c>
    </row>
    <row r="750" spans="1:2" x14ac:dyDescent="0.25">
      <c r="A750" s="14">
        <v>7932</v>
      </c>
      <c r="B750" s="15" t="s">
        <v>1046</v>
      </c>
    </row>
    <row r="751" spans="1:2" x14ac:dyDescent="0.25">
      <c r="A751" s="14">
        <v>7933</v>
      </c>
      <c r="B751" s="15" t="s">
        <v>1047</v>
      </c>
    </row>
    <row r="752" spans="1:2" x14ac:dyDescent="0.25">
      <c r="A752" s="14">
        <v>7950</v>
      </c>
      <c r="B752" s="15" t="s">
        <v>1048</v>
      </c>
    </row>
    <row r="753" spans="1:2" x14ac:dyDescent="0.25">
      <c r="A753" s="14">
        <v>7951</v>
      </c>
      <c r="B753" s="15" t="s">
        <v>1049</v>
      </c>
    </row>
    <row r="754" spans="1:2" x14ac:dyDescent="0.25">
      <c r="A754" s="14">
        <v>7952</v>
      </c>
      <c r="B754" s="15" t="s">
        <v>1050</v>
      </c>
    </row>
    <row r="755" spans="1:2" x14ac:dyDescent="0.25">
      <c r="A755" s="14">
        <v>7954</v>
      </c>
      <c r="B755" s="15" t="s">
        <v>1051</v>
      </c>
    </row>
    <row r="756" spans="1:2" x14ac:dyDescent="0.25">
      <c r="A756" s="14">
        <v>7954</v>
      </c>
      <c r="B756" s="15" t="s">
        <v>1052</v>
      </c>
    </row>
    <row r="757" spans="1:2" x14ac:dyDescent="0.25">
      <c r="A757" s="14">
        <v>7954</v>
      </c>
      <c r="B757" s="15" t="s">
        <v>1053</v>
      </c>
    </row>
    <row r="758" spans="1:2" x14ac:dyDescent="0.25">
      <c r="A758" s="14">
        <v>7955</v>
      </c>
      <c r="B758" s="15" t="s">
        <v>1054</v>
      </c>
    </row>
    <row r="759" spans="1:2" x14ac:dyDescent="0.25">
      <c r="A759" s="14">
        <v>7956</v>
      </c>
      <c r="B759" s="15" t="s">
        <v>1055</v>
      </c>
    </row>
    <row r="760" spans="1:2" x14ac:dyDescent="0.25">
      <c r="A760" s="14">
        <v>7957</v>
      </c>
      <c r="B760" s="15" t="s">
        <v>1056</v>
      </c>
    </row>
    <row r="761" spans="1:2" x14ac:dyDescent="0.25">
      <c r="A761" s="14">
        <v>7960</v>
      </c>
      <c r="B761" s="15" t="s">
        <v>1057</v>
      </c>
    </row>
    <row r="762" spans="1:2" x14ac:dyDescent="0.25">
      <c r="A762" s="14">
        <v>7961</v>
      </c>
      <c r="B762" s="15" t="s">
        <v>1058</v>
      </c>
    </row>
    <row r="763" spans="1:2" x14ac:dyDescent="0.25">
      <c r="A763" s="14">
        <v>7965</v>
      </c>
      <c r="B763" s="15" t="s">
        <v>1059</v>
      </c>
    </row>
    <row r="764" spans="1:2" x14ac:dyDescent="0.25">
      <c r="A764" s="14">
        <v>7966</v>
      </c>
      <c r="B764" s="15" t="s">
        <v>1060</v>
      </c>
    </row>
    <row r="765" spans="1:2" x14ac:dyDescent="0.25">
      <c r="A765" s="14">
        <v>7967</v>
      </c>
      <c r="B765" s="15" t="s">
        <v>1061</v>
      </c>
    </row>
    <row r="766" spans="1:2" x14ac:dyDescent="0.25">
      <c r="A766" s="14">
        <v>7968</v>
      </c>
      <c r="B766" s="15" t="s">
        <v>1062</v>
      </c>
    </row>
    <row r="767" spans="1:2" x14ac:dyDescent="0.25">
      <c r="A767" s="14">
        <v>7970</v>
      </c>
      <c r="B767" s="15" t="s">
        <v>1063</v>
      </c>
    </row>
    <row r="768" spans="1:2" x14ac:dyDescent="0.25">
      <c r="A768" s="14">
        <v>7971</v>
      </c>
      <c r="B768" s="15" t="s">
        <v>1064</v>
      </c>
    </row>
    <row r="769" spans="1:2" x14ac:dyDescent="0.25">
      <c r="A769" s="14">
        <v>7972</v>
      </c>
      <c r="B769" s="15" t="s">
        <v>1065</v>
      </c>
    </row>
    <row r="770" spans="1:2" x14ac:dyDescent="0.25">
      <c r="A770" s="14">
        <v>7973</v>
      </c>
      <c r="B770" s="15" t="s">
        <v>1066</v>
      </c>
    </row>
    <row r="771" spans="1:2" x14ac:dyDescent="0.25">
      <c r="A771" s="14">
        <v>7980</v>
      </c>
      <c r="B771" s="15" t="s">
        <v>1067</v>
      </c>
    </row>
    <row r="772" spans="1:2" x14ac:dyDescent="0.25">
      <c r="A772" s="14">
        <v>7981</v>
      </c>
      <c r="B772" s="15" t="s">
        <v>1068</v>
      </c>
    </row>
    <row r="773" spans="1:2" x14ac:dyDescent="0.25">
      <c r="A773" s="14">
        <v>7985</v>
      </c>
      <c r="B773" s="15" t="s">
        <v>1069</v>
      </c>
    </row>
    <row r="774" spans="1:2" x14ac:dyDescent="0.25">
      <c r="A774" s="14">
        <v>7986</v>
      </c>
      <c r="B774" s="15" t="s">
        <v>1070</v>
      </c>
    </row>
    <row r="775" spans="1:2" x14ac:dyDescent="0.25">
      <c r="A775" s="14">
        <v>7987</v>
      </c>
      <c r="B775" s="15" t="s">
        <v>1071</v>
      </c>
    </row>
    <row r="776" spans="1:2" x14ac:dyDescent="0.25">
      <c r="A776" s="14">
        <v>7988</v>
      </c>
      <c r="B776" s="15" t="s">
        <v>1072</v>
      </c>
    </row>
    <row r="777" spans="1:2" x14ac:dyDescent="0.25">
      <c r="A777" s="14">
        <v>7990</v>
      </c>
      <c r="B777" s="15" t="s">
        <v>1073</v>
      </c>
    </row>
    <row r="778" spans="1:2" x14ac:dyDescent="0.25">
      <c r="A778" s="14">
        <v>7991</v>
      </c>
      <c r="B778" s="15" t="s">
        <v>1074</v>
      </c>
    </row>
    <row r="779" spans="1:2" x14ac:dyDescent="0.25">
      <c r="A779" s="14">
        <v>7992</v>
      </c>
      <c r="B779" s="15" t="s">
        <v>1075</v>
      </c>
    </row>
    <row r="780" spans="1:2" x14ac:dyDescent="0.25">
      <c r="A780" s="14">
        <v>7993</v>
      </c>
      <c r="B780" s="15" t="s">
        <v>1076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DNI</vt:lpstr>
      <vt:lpstr>Inventario 31.12.2017</vt:lpstr>
      <vt:lpstr>Balance de Situación</vt:lpstr>
      <vt:lpstr>Hechos actividad comercial</vt:lpstr>
      <vt:lpstr>diario</vt:lpstr>
      <vt:lpstr>Cta Pérdidas y Ganancias</vt:lpstr>
      <vt:lpstr>Hoja2</vt:lpstr>
      <vt:lpstr>diario!Área_de_extracción</vt:lpstr>
      <vt:lpstr>diario!Criterios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IEDA</dc:creator>
  <cp:lastModifiedBy>IEDA</cp:lastModifiedBy>
  <dcterms:created xsi:type="dcterms:W3CDTF">2017-10-24T14:14:38Z</dcterms:created>
  <dcterms:modified xsi:type="dcterms:W3CDTF">2017-11-03T08:47:36Z</dcterms:modified>
</cp:coreProperties>
</file>